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<sst xmlns="http://schemas.openxmlformats.org/spreadsheetml/2006/main" count="160" uniqueCount="80">
  <si>
    <t>Наименование</t>
  </si>
  <si>
    <t>Раздел</t>
  </si>
  <si>
    <t>Подраздел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</si>
  <si>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</si>
  <si>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</si>
  <si>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</si>
  <si>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</si>
  <si>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</si>
  <si>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</si>
  <si>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</si>
  <si>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</si>
  <si>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</si>
  <si>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</si>
  <si>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</si>
  <si>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</si>
  <si>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</si>
  <si>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</si>
  <si>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</si>
  <si>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</si>
  <si>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</si>
  <si>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</si>
  <si>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</si>
  <si>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11</t>
  </si>
  <si>
    <t>Национальная экономика</t>
  </si>
  <si>
    <t>Транспорт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</si>
  <si>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</si>
  <si>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</si>
  <si>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</si>
  <si>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</si>
  <si>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</si>
  <si>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</si>
  <si>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</si>
  <si>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</si>
  <si>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</si>
  <si>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</si>
  <si>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</si>
  <si>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</si>
  <si>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</si>
  <si>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</si>
  <si>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</si>
  <si>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</si>
  <si>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</si>
  <si>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</si>
  <si>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</si>
  <si>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</si>
  <si>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</si>
  <si>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</si>
  <si>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</si>
  <si>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</si>
  <si>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Итого</t>
  </si>
  <si>
    <t>(тыс. руб.)</t>
  </si>
  <si>
    <t>Резервные фонды</t>
  </si>
  <si>
    <t>Условно утвержденные расходы</t>
  </si>
  <si>
    <t>Дополнительное образование детей</t>
  </si>
  <si>
    <t>Спорт высших достижений</t>
  </si>
  <si>
    <t>Благоустройство</t>
  </si>
  <si>
    <t xml:space="preserve">Молодежная политика </t>
  </si>
  <si>
    <t>Судебная система</t>
  </si>
  <si>
    <t>Дорожное хозяйство (дорожные фонды)</t>
  </si>
  <si>
    <t>2022 год</t>
  </si>
  <si>
    <t>Обеспечение проведения выборов и референдумов</t>
  </si>
  <si>
    <t>«О бюджете Крапивинского муниципального округа</t>
  </si>
  <si>
    <t>2023 год</t>
  </si>
  <si>
    <t>Другие врпросы в области жилищно-коммунального хозяйства</t>
  </si>
  <si>
    <t>Массовый спорт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</si>
  <si>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</si>
  <si>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</si>
  <si>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Топливно-энергетический комплекс</t>
  </si>
  <si>
    <t xml:space="preserve"> на 2022 год и на плановый период 2023 и 2024 годов»</t>
  </si>
  <si>
    <t>2024 год</t>
  </si>
  <si>
    <t>Приложение 3</t>
  </si>
  <si>
    <t>Распределение бюджетных ассигнований  бюджета Крапивинского  муниципального округа по разделам, подразделам классификации расходов бюджетов на 2022 год и на плановый период 2023 и 2024 годов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</si>
  <si>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</si>
  <si>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</si>
  <si>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>Совета народных депутатов Крапивинского муниципального округа</t>
  </si>
  <si>
    <t>от 27.12.2021  № 293 «О бюджете Крапивинского муниципального  округа</t>
  </si>
  <si>
    <t>на 2022 год и на плановый период 2023 и 2024 годов»</t>
  </si>
  <si>
    <t xml:space="preserve"> от 27.12.2021 №293</t>
  </si>
  <si>
    <t>к решению Совета народных депутатов Крапивинского муниципального округа</t>
  </si>
  <si>
    <t xml:space="preserve"> от ___________2022  № _________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</si>
</sst>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>
      <alignment vertical="top" wrapText="1"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 wrapText="1"/>
    </xf>
    <xf numFmtId="49" fontId="6" fillId="0" borderId="0" xfId="0" applyNumberFormat="1" applyFont="1" applyAlignment="1" quotePrefix="1">
      <alignment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6" fillId="0" borderId="0" xfId="0" applyFont="1" applyAlignment="1" quotePrefix="1">
      <alignment vertical="top" wrapText="1"/>
    </xf>
    <xf numFmtId="0" fontId="2" fillId="0" borderId="0" xfId="0" applyFont="1" applyAlignment="1">
      <alignment horizontal="right" vertical="top" wrapText="1"/>
    </xf>
    <xf numFmtId="49" fontId="2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 quotePrefix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73" fontId="7" fillId="32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 quotePrefix="1">
      <alignment horizontal="center" vertical="center"/>
    </xf>
    <xf numFmtId="173" fontId="2" fillId="32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0" fontId="43" fillId="0" borderId="11" xfId="52" applyFont="1" applyFill="1" applyBorder="1" applyAlignment="1">
      <alignment vertical="top" wrapText="1"/>
      <protection/>
    </xf>
    <xf numFmtId="173" fontId="2" fillId="32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173" fontId="8" fillId="32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vertical="top" wrapText="1"/>
    </xf>
    <xf numFmtId="49" fontId="2" fillId="33" borderId="0" xfId="0" applyNumberFormat="1" applyFont="1" applyFill="1" applyAlignment="1">
      <alignment horizontal="right" vertical="center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8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="80" zoomScaleNormal="80" zoomScalePageLayoutView="0" workbookViewId="0" topLeftCell="A13">
      <selection activeCell="E64" sqref="E64"/>
    </sheetView>
  </sheetViews>
  <sheetFormatPr defaultColWidth="9.140625" defaultRowHeight="15"/>
  <cols>
    <col min="1" max="1" width="59.421875" style="9" customWidth="1"/>
    <col min="2" max="2" width="5.00390625" style="8" customWidth="1"/>
    <col min="3" max="3" width="6.00390625" style="8" customWidth="1"/>
    <col min="4" max="6" width="20.7109375" style="6" customWidth="1"/>
    <col min="7" max="16384" width="9.140625" style="6" customWidth="1"/>
  </cols>
  <sheetData>
    <row r="1" spans="1:6" ht="18.75">
      <c r="A1" s="35" t="s">
        <v>70</v>
      </c>
      <c r="B1" s="35"/>
      <c r="C1" s="35"/>
      <c r="D1" s="35"/>
      <c r="E1" s="35"/>
      <c r="F1" s="35"/>
    </row>
    <row r="2" spans="1:6" ht="18.75">
      <c r="A2" s="35" t="s">
        <v>72</v>
      </c>
      <c r="B2" s="35"/>
      <c r="C2" s="35"/>
      <c r="D2" s="35"/>
      <c r="E2" s="35"/>
      <c r="F2" s="35"/>
    </row>
    <row r="3" spans="1:6" ht="18.75">
      <c r="A3" s="35" t="s">
        <v>79</v>
      </c>
      <c r="B3" s="35"/>
      <c r="C3" s="35"/>
      <c r="D3" s="35"/>
      <c r="E3" s="35"/>
      <c r="F3" s="35"/>
    </row>
    <row r="4" spans="1:6" ht="18.75">
      <c r="A4" s="35" t="s">
        <v>73</v>
      </c>
      <c r="B4" s="35"/>
      <c r="C4" s="35"/>
      <c r="D4" s="35"/>
      <c r="E4" s="35"/>
      <c r="F4" s="35"/>
    </row>
    <row r="5" spans="1:6" ht="18.75">
      <c r="A5" s="35" t="s">
        <v>74</v>
      </c>
      <c r="B5" s="35"/>
      <c r="C5" s="35"/>
      <c r="D5" s="35"/>
      <c r="E5" s="35"/>
      <c r="F5" s="35"/>
    </row>
    <row r="6" spans="1:6" ht="18.75">
      <c r="A6" s="35" t="s">
        <v>75</v>
      </c>
      <c r="B6" s="35"/>
      <c r="C6" s="35"/>
      <c r="D6" s="35"/>
      <c r="E6" s="35"/>
      <c r="F6" s="35"/>
    </row>
    <row r="7" spans="1:6" ht="18.75">
      <c r="A7" s="35" t="s">
        <v>76</v>
      </c>
      <c r="B7" s="35"/>
      <c r="C7" s="35"/>
      <c r="D7" s="35"/>
      <c r="E7" s="35"/>
      <c r="F7" s="35"/>
    </row>
    <row r="8" spans="1:6" ht="18.75">
      <c r="A8" s="31"/>
      <c r="B8" s="30"/>
      <c r="C8" s="30"/>
      <c r="D8" s="30"/>
      <c r="E8" s="30"/>
      <c r="F8" s="30"/>
    </row>
    <row r="9" spans="1:6" s="3" customFormat="1" ht="18.75" customHeight="1">
      <c r="A9" s="36" t="s">
        <v>70</v>
      </c>
      <c r="B9" s="36"/>
      <c r="C9" s="36"/>
      <c r="D9" s="36"/>
      <c r="E9" s="36"/>
      <c r="F9" s="36"/>
    </row>
    <row r="10" spans="1:6" s="3" customFormat="1" ht="18.75" customHeight="1">
      <c r="A10" s="37" t="s">
        <v>78</v>
      </c>
      <c r="B10" s="37"/>
      <c r="C10" s="37"/>
      <c r="D10" s="37"/>
      <c r="E10" s="37"/>
      <c r="F10" s="37"/>
    </row>
    <row r="11" spans="1:6" s="3" customFormat="1" ht="18.75" customHeight="1">
      <c r="A11" s="32" t="s">
        <v>61</v>
      </c>
      <c r="B11" s="32"/>
      <c r="C11" s="32"/>
      <c r="D11" s="32"/>
      <c r="E11" s="32"/>
      <c r="F11" s="32"/>
    </row>
    <row r="12" spans="1:6" s="3" customFormat="1" ht="18.75" customHeight="1">
      <c r="A12" s="32" t="s">
        <v>68</v>
      </c>
      <c r="B12" s="32"/>
      <c r="C12" s="32"/>
      <c r="D12" s="32"/>
      <c r="E12" s="32"/>
      <c r="F12" s="32"/>
    </row>
    <row r="13" spans="1:6" s="3" customFormat="1" ht="18.75" customHeight="1">
      <c r="A13" s="38" t="s">
        <v>77</v>
      </c>
      <c r="B13" s="38"/>
      <c r="C13" s="38"/>
      <c r="D13" s="38"/>
      <c r="E13" s="38"/>
      <c r="F13" s="38"/>
    </row>
    <row r="14" spans="1:6" s="3" customFormat="1" ht="18.75" customHeight="1">
      <c r="A14" s="1"/>
      <c r="B14" s="7"/>
      <c r="C14" s="7"/>
      <c r="D14" s="2"/>
      <c r="E14" s="2"/>
      <c r="F14" s="2"/>
    </row>
    <row r="15" spans="1:6" s="3" customFormat="1" ht="40.5" customHeight="1">
      <c r="A15" s="33" t="s">
        <v>71</v>
      </c>
      <c r="B15" s="34"/>
      <c r="C15" s="34"/>
      <c r="D15" s="34"/>
      <c r="E15" s="34"/>
      <c r="F15" s="34"/>
    </row>
    <row r="16" spans="1:6" s="3" customFormat="1" ht="18.75" customHeight="1">
      <c r="A16" s="10"/>
      <c r="B16" s="11"/>
      <c r="C16" s="11"/>
      <c r="D16" s="12"/>
      <c r="E16" s="12"/>
      <c r="F16" s="13" t="s">
        <v>50</v>
      </c>
    </row>
    <row r="17" spans="1:6" s="4" customFormat="1" ht="56.25" customHeight="1">
      <c r="A17" s="14" t="s">
        <v>0</v>
      </c>
      <c r="B17" s="14" t="s">
        <v>1</v>
      </c>
      <c r="C17" s="14" t="s">
        <v>2</v>
      </c>
      <c r="D17" s="28" t="s">
        <v>59</v>
      </c>
      <c r="E17" s="28" t="s">
        <v>62</v>
      </c>
      <c r="F17" s="28" t="s">
        <v>69</v>
      </c>
    </row>
    <row r="18" spans="1:6" s="5" customFormat="1" ht="18.75">
      <c r="A18" s="15" t="s">
        <v>3</v>
      </c>
      <c r="B18" s="16" t="s">
        <v>4</v>
      </c>
      <c r="C18" s="17" t="s">
        <v>5</v>
      </c>
      <c r="D18" s="18">
        <f>SUM(D19:D26)</f>
        <v>82641.20000000001</v>
      </c>
      <c r="E18" s="19">
        <f>SUM(E19:E26)</f>
        <v>67546.2</v>
      </c>
      <c r="F18" s="19">
        <f>SUM(F19:F26)</f>
        <v>67247</v>
      </c>
    </row>
    <row r="19" spans="1:6" ht="49.5">
      <c r="A19" s="20" t="s">
        <v>6</v>
      </c>
      <c r="B19" s="21" t="s">
        <v>4</v>
      </c>
      <c r="C19" s="21" t="s">
        <v>7</v>
      </c>
      <c r="D19" s="22">
        <v>1635</v>
      </c>
      <c r="E19" s="23">
        <v>1400</v>
      </c>
      <c r="F19" s="23">
        <v>1400</v>
      </c>
    </row>
    <row r="20" spans="1:6" ht="49.5">
      <c r="A20" s="20" t="s">
        <v>8</v>
      </c>
      <c r="B20" s="21" t="s">
        <v>4</v>
      </c>
      <c r="C20" s="21" t="s">
        <v>9</v>
      </c>
      <c r="D20" s="22">
        <v>1578</v>
      </c>
      <c r="E20" s="23">
        <v>1319</v>
      </c>
      <c r="F20" s="23">
        <v>1319</v>
      </c>
    </row>
    <row r="21" spans="1:6" ht="66">
      <c r="A21" s="20" t="s">
        <v>10</v>
      </c>
      <c r="B21" s="21" t="s">
        <v>4</v>
      </c>
      <c r="C21" s="21" t="s">
        <v>11</v>
      </c>
      <c r="D21" s="22">
        <v>60782.6</v>
      </c>
      <c r="E21" s="23">
        <v>49948.5</v>
      </c>
      <c r="F21" s="23">
        <v>49948.5</v>
      </c>
    </row>
    <row r="22" spans="1:6" ht="23.25" customHeight="1">
      <c r="A22" s="20" t="s">
        <v>57</v>
      </c>
      <c r="B22" s="21" t="s">
        <v>4</v>
      </c>
      <c r="C22" s="21" t="s">
        <v>12</v>
      </c>
      <c r="D22" s="22">
        <f>51.5-26</f>
        <v>25.5</v>
      </c>
      <c r="E22" s="23">
        <v>2.1</v>
      </c>
      <c r="F22" s="23">
        <v>1.9</v>
      </c>
    </row>
    <row r="23" spans="1:6" ht="49.5">
      <c r="A23" s="20" t="s">
        <v>13</v>
      </c>
      <c r="B23" s="21" t="s">
        <v>4</v>
      </c>
      <c r="C23" s="21" t="s">
        <v>14</v>
      </c>
      <c r="D23" s="22">
        <v>8047</v>
      </c>
      <c r="E23" s="23">
        <v>6785</v>
      </c>
      <c r="F23" s="23">
        <v>6785</v>
      </c>
    </row>
    <row r="24" spans="1:6" ht="18.75">
      <c r="A24" s="24" t="s">
        <v>60</v>
      </c>
      <c r="B24" s="21" t="s">
        <v>4</v>
      </c>
      <c r="C24" s="21" t="s">
        <v>15</v>
      </c>
      <c r="D24" s="22">
        <v>0</v>
      </c>
      <c r="E24" s="23">
        <v>15</v>
      </c>
      <c r="F24" s="23">
        <v>15</v>
      </c>
    </row>
    <row r="25" spans="1:6" ht="18.75">
      <c r="A25" s="20" t="s">
        <v>51</v>
      </c>
      <c r="B25" s="21" t="s">
        <v>4</v>
      </c>
      <c r="C25" s="21" t="s">
        <v>22</v>
      </c>
      <c r="D25" s="22">
        <v>300</v>
      </c>
      <c r="E25" s="23">
        <v>300</v>
      </c>
      <c r="F25" s="23">
        <v>300</v>
      </c>
    </row>
    <row r="26" spans="1:6" ht="18.75">
      <c r="A26" s="20" t="s">
        <v>16</v>
      </c>
      <c r="B26" s="21" t="s">
        <v>4</v>
      </c>
      <c r="C26" s="21" t="s">
        <v>17</v>
      </c>
      <c r="D26" s="22">
        <v>10273.1</v>
      </c>
      <c r="E26" s="23">
        <v>7776.6</v>
      </c>
      <c r="F26" s="23">
        <v>7477.6</v>
      </c>
    </row>
    <row r="27" spans="1:6" s="5" customFormat="1" ht="18.75">
      <c r="A27" s="15" t="s">
        <v>18</v>
      </c>
      <c r="B27" s="16" t="s">
        <v>7</v>
      </c>
      <c r="C27" s="17" t="s">
        <v>5</v>
      </c>
      <c r="D27" s="18">
        <f>D28</f>
        <v>1279.8</v>
      </c>
      <c r="E27" s="19">
        <f>E28</f>
        <v>1394.5</v>
      </c>
      <c r="F27" s="19">
        <f>F28</f>
        <v>1442.1</v>
      </c>
    </row>
    <row r="28" spans="1:6" ht="18.75">
      <c r="A28" s="20" t="s">
        <v>19</v>
      </c>
      <c r="B28" s="21" t="s">
        <v>7</v>
      </c>
      <c r="C28" s="21" t="s">
        <v>9</v>
      </c>
      <c r="D28" s="25">
        <v>1279.8</v>
      </c>
      <c r="E28" s="26">
        <v>1394.5</v>
      </c>
      <c r="F28" s="26">
        <v>1442.1</v>
      </c>
    </row>
    <row r="29" spans="1:6" s="5" customFormat="1" ht="33">
      <c r="A29" s="15" t="s">
        <v>20</v>
      </c>
      <c r="B29" s="16" t="s">
        <v>9</v>
      </c>
      <c r="C29" s="17" t="s">
        <v>5</v>
      </c>
      <c r="D29" s="18">
        <f>D30+D31</f>
        <v>5803</v>
      </c>
      <c r="E29" s="18">
        <f>E30+E31</f>
        <v>3706.5</v>
      </c>
      <c r="F29" s="18">
        <f>F30+F31</f>
        <v>3708</v>
      </c>
    </row>
    <row r="30" spans="1:6" ht="19.5" customHeight="1">
      <c r="A30" s="20" t="s">
        <v>65</v>
      </c>
      <c r="B30" s="21" t="s">
        <v>9</v>
      </c>
      <c r="C30" s="21" t="s">
        <v>21</v>
      </c>
      <c r="D30" s="25">
        <v>5771.5</v>
      </c>
      <c r="E30" s="26">
        <v>3686.5</v>
      </c>
      <c r="F30" s="26">
        <v>3688</v>
      </c>
    </row>
    <row r="31" spans="1:6" ht="51.75" customHeight="1">
      <c r="A31" s="20" t="s">
        <v>66</v>
      </c>
      <c r="B31" s="27" t="s">
        <v>9</v>
      </c>
      <c r="C31" s="27" t="s">
        <v>26</v>
      </c>
      <c r="D31" s="25">
        <v>31.5</v>
      </c>
      <c r="E31" s="25">
        <v>20</v>
      </c>
      <c r="F31" s="26">
        <v>20</v>
      </c>
    </row>
    <row r="32" spans="1:6" s="5" customFormat="1" ht="18.75">
      <c r="A32" s="15" t="s">
        <v>23</v>
      </c>
      <c r="B32" s="16" t="s">
        <v>11</v>
      </c>
      <c r="C32" s="17" t="s">
        <v>5</v>
      </c>
      <c r="D32" s="18">
        <f>SUM(D33:D36)</f>
        <v>112292</v>
      </c>
      <c r="E32" s="18">
        <f>SUM(E33:E36)</f>
        <v>88937.7</v>
      </c>
      <c r="F32" s="18">
        <f>SUM(F33:F36)</f>
        <v>93092.29999999999</v>
      </c>
    </row>
    <row r="33" spans="1:6" s="5" customFormat="1" ht="18.75">
      <c r="A33" s="20" t="s">
        <v>67</v>
      </c>
      <c r="B33" s="27" t="s">
        <v>11</v>
      </c>
      <c r="C33" s="27" t="s">
        <v>7</v>
      </c>
      <c r="D33" s="25">
        <v>32373.7</v>
      </c>
      <c r="E33" s="25">
        <v>32373.7</v>
      </c>
      <c r="F33" s="25">
        <v>32373.7</v>
      </c>
    </row>
    <row r="34" spans="1:6" ht="18.75">
      <c r="A34" s="20" t="s">
        <v>24</v>
      </c>
      <c r="B34" s="21" t="s">
        <v>11</v>
      </c>
      <c r="C34" s="21" t="s">
        <v>25</v>
      </c>
      <c r="D34" s="25">
        <v>21982</v>
      </c>
      <c r="E34" s="25">
        <v>16380</v>
      </c>
      <c r="F34" s="25">
        <v>15880</v>
      </c>
    </row>
    <row r="35" spans="1:6" ht="18.75">
      <c r="A35" s="20" t="s">
        <v>58</v>
      </c>
      <c r="B35" s="21" t="s">
        <v>11</v>
      </c>
      <c r="C35" s="21" t="s">
        <v>21</v>
      </c>
      <c r="D35" s="25">
        <v>50255.8</v>
      </c>
      <c r="E35" s="25">
        <v>37964</v>
      </c>
      <c r="F35" s="26">
        <v>42618.6</v>
      </c>
    </row>
    <row r="36" spans="1:6" ht="18.75">
      <c r="A36" s="20" t="s">
        <v>27</v>
      </c>
      <c r="B36" s="21" t="s">
        <v>11</v>
      </c>
      <c r="C36" s="21" t="s">
        <v>28</v>
      </c>
      <c r="D36" s="25">
        <v>7680.5</v>
      </c>
      <c r="E36" s="25">
        <v>2220</v>
      </c>
      <c r="F36" s="26">
        <v>2220</v>
      </c>
    </row>
    <row r="37" spans="1:6" s="5" customFormat="1" ht="18.75">
      <c r="A37" s="15" t="s">
        <v>29</v>
      </c>
      <c r="B37" s="16" t="s">
        <v>12</v>
      </c>
      <c r="C37" s="17" t="s">
        <v>5</v>
      </c>
      <c r="D37" s="18">
        <f>D38+D39+D40+D41</f>
        <v>358338</v>
      </c>
      <c r="E37" s="18">
        <f>E38+E39+E40+E41</f>
        <v>151358.90000000002</v>
      </c>
      <c r="F37" s="18">
        <f>F38+F39+F40+F41</f>
        <v>207708.8</v>
      </c>
    </row>
    <row r="38" spans="1:6" ht="18.75">
      <c r="A38" s="20" t="s">
        <v>30</v>
      </c>
      <c r="B38" s="21" t="s">
        <v>12</v>
      </c>
      <c r="C38" s="21" t="s">
        <v>4</v>
      </c>
      <c r="D38" s="25">
        <v>904.7</v>
      </c>
      <c r="E38" s="25">
        <v>300</v>
      </c>
      <c r="F38" s="26">
        <v>300</v>
      </c>
    </row>
    <row r="39" spans="1:6" ht="18.75">
      <c r="A39" s="20" t="s">
        <v>31</v>
      </c>
      <c r="B39" s="21" t="s">
        <v>12</v>
      </c>
      <c r="C39" s="21" t="s">
        <v>7</v>
      </c>
      <c r="D39" s="25">
        <v>335460</v>
      </c>
      <c r="E39" s="25">
        <v>132294.2</v>
      </c>
      <c r="F39" s="26">
        <v>113923</v>
      </c>
    </row>
    <row r="40" spans="1:6" ht="18.75">
      <c r="A40" s="20" t="s">
        <v>55</v>
      </c>
      <c r="B40" s="21" t="s">
        <v>12</v>
      </c>
      <c r="C40" s="21" t="s">
        <v>9</v>
      </c>
      <c r="D40" s="25">
        <v>15382.8</v>
      </c>
      <c r="E40" s="25">
        <v>13187.2</v>
      </c>
      <c r="F40" s="26">
        <v>13643.599999999999</v>
      </c>
    </row>
    <row r="41" spans="1:6" ht="33">
      <c r="A41" s="20" t="s">
        <v>63</v>
      </c>
      <c r="B41" s="27" t="s">
        <v>12</v>
      </c>
      <c r="C41" s="27" t="s">
        <v>12</v>
      </c>
      <c r="D41" s="25">
        <v>6590.5</v>
      </c>
      <c r="E41" s="25">
        <v>5577.5</v>
      </c>
      <c r="F41" s="26">
        <v>79842.2</v>
      </c>
    </row>
    <row r="42" spans="1:6" s="5" customFormat="1" ht="18.75">
      <c r="A42" s="15" t="s">
        <v>32</v>
      </c>
      <c r="B42" s="16" t="s">
        <v>15</v>
      </c>
      <c r="C42" s="17" t="s">
        <v>5</v>
      </c>
      <c r="D42" s="18">
        <f>SUM(D43:D47)</f>
        <v>573447.6999999998</v>
      </c>
      <c r="E42" s="18">
        <f>SUM(E43:E47)</f>
        <v>499967.99999999994</v>
      </c>
      <c r="F42" s="19">
        <f>SUM(F43:F47)</f>
        <v>496304.89999999997</v>
      </c>
    </row>
    <row r="43" spans="1:6" ht="18.75">
      <c r="A43" s="20" t="s">
        <v>33</v>
      </c>
      <c r="B43" s="21" t="s">
        <v>15</v>
      </c>
      <c r="C43" s="21" t="s">
        <v>4</v>
      </c>
      <c r="D43" s="25">
        <v>169919.8</v>
      </c>
      <c r="E43" s="25">
        <v>150044.9</v>
      </c>
      <c r="F43" s="26">
        <v>147044.9</v>
      </c>
    </row>
    <row r="44" spans="1:6" ht="18.75">
      <c r="A44" s="20" t="s">
        <v>34</v>
      </c>
      <c r="B44" s="21" t="s">
        <v>15</v>
      </c>
      <c r="C44" s="21" t="s">
        <v>7</v>
      </c>
      <c r="D44" s="25">
        <v>337143.1</v>
      </c>
      <c r="E44" s="25">
        <v>293950.3</v>
      </c>
      <c r="F44" s="26">
        <v>293392.2</v>
      </c>
    </row>
    <row r="45" spans="1:6" ht="18.75">
      <c r="A45" s="20" t="s">
        <v>53</v>
      </c>
      <c r="B45" s="21" t="s">
        <v>15</v>
      </c>
      <c r="C45" s="21" t="s">
        <v>9</v>
      </c>
      <c r="D45" s="25">
        <v>43486</v>
      </c>
      <c r="E45" s="25">
        <v>35916</v>
      </c>
      <c r="F45" s="26">
        <v>35816</v>
      </c>
    </row>
    <row r="46" spans="1:6" ht="18.75">
      <c r="A46" s="20" t="s">
        <v>56</v>
      </c>
      <c r="B46" s="21" t="s">
        <v>15</v>
      </c>
      <c r="C46" s="21" t="s">
        <v>15</v>
      </c>
      <c r="D46" s="25">
        <v>393.1</v>
      </c>
      <c r="E46" s="25">
        <v>311.1</v>
      </c>
      <c r="F46" s="26">
        <v>311.1</v>
      </c>
    </row>
    <row r="47" spans="1:6" ht="18.75">
      <c r="A47" s="20" t="s">
        <v>35</v>
      </c>
      <c r="B47" s="21" t="s">
        <v>15</v>
      </c>
      <c r="C47" s="21" t="s">
        <v>21</v>
      </c>
      <c r="D47" s="25">
        <v>22505.7</v>
      </c>
      <c r="E47" s="25">
        <v>19745.7</v>
      </c>
      <c r="F47" s="26">
        <v>19740.7</v>
      </c>
    </row>
    <row r="48" spans="1:6" s="5" customFormat="1" ht="18.75">
      <c r="A48" s="15" t="s">
        <v>36</v>
      </c>
      <c r="B48" s="16" t="s">
        <v>25</v>
      </c>
      <c r="C48" s="17" t="s">
        <v>5</v>
      </c>
      <c r="D48" s="18">
        <f>D49+D50</f>
        <v>112443.6</v>
      </c>
      <c r="E48" s="18">
        <f>E49+E50</f>
        <v>92857.5</v>
      </c>
      <c r="F48" s="19">
        <f>F49+F50</f>
        <v>92507.6</v>
      </c>
    </row>
    <row r="49" spans="1:6" ht="18.75">
      <c r="A49" s="20" t="s">
        <v>37</v>
      </c>
      <c r="B49" s="21" t="s">
        <v>25</v>
      </c>
      <c r="C49" s="21" t="s">
        <v>4</v>
      </c>
      <c r="D49" s="29">
        <v>81535.1</v>
      </c>
      <c r="E49" s="25">
        <v>66538.5</v>
      </c>
      <c r="F49" s="26">
        <v>66188.6</v>
      </c>
    </row>
    <row r="50" spans="1:6" ht="18.75">
      <c r="A50" s="20" t="s">
        <v>38</v>
      </c>
      <c r="B50" s="21" t="s">
        <v>25</v>
      </c>
      <c r="C50" s="21" t="s">
        <v>11</v>
      </c>
      <c r="D50" s="25">
        <v>30908.5</v>
      </c>
      <c r="E50" s="26">
        <v>26319</v>
      </c>
      <c r="F50" s="26">
        <v>26319</v>
      </c>
    </row>
    <row r="51" spans="1:6" s="5" customFormat="1" ht="18.75">
      <c r="A51" s="15" t="s">
        <v>39</v>
      </c>
      <c r="B51" s="16" t="s">
        <v>26</v>
      </c>
      <c r="C51" s="17" t="s">
        <v>5</v>
      </c>
      <c r="D51" s="18">
        <f>D52+D53+D54+D55+D56</f>
        <v>153801.6</v>
      </c>
      <c r="E51" s="19">
        <f>E52+E53+E54+E55+E56</f>
        <v>146909.9</v>
      </c>
      <c r="F51" s="19">
        <f>F52+F53+F54+F55+F56</f>
        <v>146286.9</v>
      </c>
    </row>
    <row r="52" spans="1:6" ht="18.75">
      <c r="A52" s="20" t="s">
        <v>40</v>
      </c>
      <c r="B52" s="21" t="s">
        <v>26</v>
      </c>
      <c r="C52" s="21" t="s">
        <v>4</v>
      </c>
      <c r="D52" s="22">
        <v>4000</v>
      </c>
      <c r="E52" s="22">
        <v>2500</v>
      </c>
      <c r="F52" s="22">
        <v>2500</v>
      </c>
    </row>
    <row r="53" spans="1:6" ht="18.75">
      <c r="A53" s="20" t="s">
        <v>41</v>
      </c>
      <c r="B53" s="21" t="s">
        <v>26</v>
      </c>
      <c r="C53" s="21" t="s">
        <v>7</v>
      </c>
      <c r="D53" s="22">
        <v>89452.5</v>
      </c>
      <c r="E53" s="22">
        <v>86309.7</v>
      </c>
      <c r="F53" s="22">
        <v>86309.7</v>
      </c>
    </row>
    <row r="54" spans="1:6" ht="18.75">
      <c r="A54" s="20" t="s">
        <v>42</v>
      </c>
      <c r="B54" s="21" t="s">
        <v>26</v>
      </c>
      <c r="C54" s="21" t="s">
        <v>9</v>
      </c>
      <c r="D54" s="22">
        <v>5765.1</v>
      </c>
      <c r="E54" s="23">
        <v>7415.1</v>
      </c>
      <c r="F54" s="23">
        <v>5765.1</v>
      </c>
    </row>
    <row r="55" spans="1:6" ht="18.75">
      <c r="A55" s="20" t="s">
        <v>43</v>
      </c>
      <c r="B55" s="21" t="s">
        <v>26</v>
      </c>
      <c r="C55" s="21" t="s">
        <v>11</v>
      </c>
      <c r="D55" s="22">
        <v>38048.1</v>
      </c>
      <c r="E55" s="23">
        <v>34864.2</v>
      </c>
      <c r="F55" s="23">
        <v>34864.2</v>
      </c>
    </row>
    <row r="56" spans="1:6" ht="18.75">
      <c r="A56" s="20" t="s">
        <v>44</v>
      </c>
      <c r="B56" s="21" t="s">
        <v>26</v>
      </c>
      <c r="C56" s="21" t="s">
        <v>14</v>
      </c>
      <c r="D56" s="22">
        <v>16535.9</v>
      </c>
      <c r="E56" s="23">
        <v>15820.9</v>
      </c>
      <c r="F56" s="23">
        <v>16847.9</v>
      </c>
    </row>
    <row r="57" spans="1:6" s="5" customFormat="1" ht="18.75">
      <c r="A57" s="15" t="s">
        <v>45</v>
      </c>
      <c r="B57" s="16" t="s">
        <v>22</v>
      </c>
      <c r="C57" s="17" t="s">
        <v>5</v>
      </c>
      <c r="D57" s="18">
        <f>SUM(D58:D60)</f>
        <v>13524</v>
      </c>
      <c r="E57" s="19">
        <f>SUM(E58:E60)</f>
        <v>10807</v>
      </c>
      <c r="F57" s="19">
        <f>SUM(F58:F60)</f>
        <v>10467</v>
      </c>
    </row>
    <row r="58" spans="1:6" ht="18.75">
      <c r="A58" s="20" t="s">
        <v>46</v>
      </c>
      <c r="B58" s="21" t="s">
        <v>22</v>
      </c>
      <c r="C58" s="21" t="s">
        <v>4</v>
      </c>
      <c r="D58" s="25">
        <v>9044</v>
      </c>
      <c r="E58" s="26">
        <v>7097</v>
      </c>
      <c r="F58" s="26">
        <v>6757</v>
      </c>
    </row>
    <row r="59" spans="1:6" ht="18.75">
      <c r="A59" s="20" t="s">
        <v>64</v>
      </c>
      <c r="B59" s="27" t="s">
        <v>22</v>
      </c>
      <c r="C59" s="27" t="s">
        <v>7</v>
      </c>
      <c r="D59" s="25">
        <v>145</v>
      </c>
      <c r="E59" s="26">
        <v>65</v>
      </c>
      <c r="F59" s="26">
        <v>65</v>
      </c>
    </row>
    <row r="60" spans="1:6" ht="18.75">
      <c r="A60" s="20" t="s">
        <v>54</v>
      </c>
      <c r="B60" s="21" t="s">
        <v>22</v>
      </c>
      <c r="C60" s="21" t="s">
        <v>9</v>
      </c>
      <c r="D60" s="25">
        <v>4335</v>
      </c>
      <c r="E60" s="26">
        <v>3645</v>
      </c>
      <c r="F60" s="26">
        <v>3645</v>
      </c>
    </row>
    <row r="61" spans="1:6" s="5" customFormat="1" ht="18.75">
      <c r="A61" s="15" t="s">
        <v>47</v>
      </c>
      <c r="B61" s="16" t="s">
        <v>28</v>
      </c>
      <c r="C61" s="17" t="s">
        <v>5</v>
      </c>
      <c r="D61" s="18">
        <f>D62</f>
        <v>2945</v>
      </c>
      <c r="E61" s="19">
        <f>E62</f>
        <v>2105</v>
      </c>
      <c r="F61" s="19">
        <f>F62</f>
        <v>2105</v>
      </c>
    </row>
    <row r="62" spans="1:6" ht="18.75">
      <c r="A62" s="20" t="s">
        <v>48</v>
      </c>
      <c r="B62" s="21" t="s">
        <v>28</v>
      </c>
      <c r="C62" s="21" t="s">
        <v>7</v>
      </c>
      <c r="D62" s="25">
        <v>2945</v>
      </c>
      <c r="E62" s="26">
        <v>2105</v>
      </c>
      <c r="F62" s="26">
        <v>2105</v>
      </c>
    </row>
    <row r="63" spans="1:6" ht="18.75">
      <c r="A63" s="20" t="s">
        <v>52</v>
      </c>
      <c r="B63" s="16"/>
      <c r="C63" s="21" t="s">
        <v>5</v>
      </c>
      <c r="D63" s="25">
        <v>0</v>
      </c>
      <c r="E63" s="19">
        <v>10500</v>
      </c>
      <c r="F63" s="19">
        <v>21000</v>
      </c>
    </row>
    <row r="64" spans="1:6" s="5" customFormat="1" ht="18.75">
      <c r="A64" s="15" t="s">
        <v>49</v>
      </c>
      <c r="B64" s="17" t="s">
        <v>5</v>
      </c>
      <c r="C64" s="17" t="s">
        <v>5</v>
      </c>
      <c r="D64" s="18">
        <f>D18+D27+D29+D32+D37+D42+D48+D51+D57+D61</f>
        <v>1416515.9</v>
      </c>
      <c r="E64" s="18">
        <f>E18+E27+E29+E32+E37+E42+E48+E51+E57+E61+E63</f>
        <v>1076091.2</v>
      </c>
      <c r="F64" s="18">
        <f>F18+F27+F29+F32+F37+F42+F48+F51+F57+F61+F63</f>
        <v>1141869.5999999999</v>
      </c>
    </row>
  </sheetData>
  <sheetProtection formatColumns="0"/>
  <mergeCells count="13">
    <mergeCell ref="A1:F1"/>
    <mergeCell ref="A2:F2"/>
    <mergeCell ref="A3:F3"/>
    <mergeCell ref="A4:F4"/>
    <mergeCell ref="A5:F5"/>
    <mergeCell ref="A6:F6"/>
    <mergeCell ref="A12:F12"/>
    <mergeCell ref="A15:F15"/>
    <mergeCell ref="A11:F11"/>
    <mergeCell ref="A7:F7"/>
    <mergeCell ref="A9:F9"/>
    <mergeCell ref="A10:F10"/>
    <mergeCell ref="A13:F13"/>
  </mergeCells>
  <printOptions/>
  <pageMargins left="1.1811023622047245" right="0.5905511811023623" top="0.3937007874015748" bottom="0.3937007874015748" header="0.31496062992125984" footer="0.31496062992125984"/>
  <pageSetup firstPageNumber="357" useFirstPageNumber="1"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Mudrechenko</dc:creator>
  <cp:keywords/>
  <dc:description/>
  <cp:lastModifiedBy>bud_a</cp:lastModifiedBy>
  <cp:lastPrinted>2021-11-09T04:01:21Z</cp:lastPrinted>
  <dcterms:created xsi:type="dcterms:W3CDTF">2013-10-21T02:32:38Z</dcterms:created>
  <dcterms:modified xsi:type="dcterms:W3CDTF">2022-02-15T02:41:30Z</dcterms:modified>
  <cp:category/>
  <cp:version/>
  <cp:contentType/>
  <cp:contentStatus/>
</cp:coreProperties>
</file>