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<sst xmlns="http://schemas.openxmlformats.org/spreadsheetml/2006/main" count="166" uniqueCount="83">
  <si>
    <t>Наименование</t>
  </si>
  <si>
    <t>Раздел</t>
  </si>
  <si>
    <t>Подраздел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</si>
  <si>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</si>
  <si>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</si>
  <si>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</si>
  <si>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</si>
  <si>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</si>
  <si>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</si>
  <si>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</si>
  <si>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</si>
  <si>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</si>
  <si>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</si>
  <si>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</si>
  <si>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</si>
  <si>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</si>
  <si>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</si>
  <si>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</si>
  <si>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</si>
  <si>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</si>
  <si>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</si>
  <si>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</si>
  <si>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11</t>
  </si>
  <si>
    <t>Национальная экономика</t>
  </si>
  <si>
    <t>Транспорт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</si>
  <si>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</si>
  <si>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</si>
  <si>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</si>
  <si>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</si>
  <si>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</si>
  <si>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</si>
  <si>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</si>
  <si>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</si>
  <si>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</si>
  <si>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</si>
  <si>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</si>
  <si>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</si>
  <si>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</si>
  <si>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</si>
  <si>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</si>
  <si>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</si>
  <si>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</si>
  <si>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</si>
  <si>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</si>
  <si>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</si>
  <si>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</si>
  <si>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</si>
  <si>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</si>
  <si>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</si>
  <si>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</t>
  </si>
  <si>
    <t>(тыс. руб.)</t>
  </si>
  <si>
    <t>Резервные фонды</t>
  </si>
  <si>
    <t>Условно утвержденные расходы</t>
  </si>
  <si>
    <t>Дополнительное образование детей</t>
  </si>
  <si>
    <t>Благоустройство</t>
  </si>
  <si>
    <t xml:space="preserve">Молодежная политика </t>
  </si>
  <si>
    <t>Судебная система</t>
  </si>
  <si>
    <t>Дорожное хозяйство (дорожные фонды)</t>
  </si>
  <si>
    <t>Обеспечение проведения выборов и референдумов</t>
  </si>
  <si>
    <t>«О бюджете Крапивинского муниципального округа</t>
  </si>
  <si>
    <t>Крапивинского муниципального округа</t>
  </si>
  <si>
    <t>2023 год</t>
  </si>
  <si>
    <t>Другие врпросы в области жилищно-коммунального хозяйства</t>
  </si>
  <si>
    <t>Массовый спорт</t>
  </si>
  <si>
    <t xml:space="preserve">к Решению Совета народных депутатов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</si>
  <si>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</si>
  <si>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</si>
  <si>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Топливно-энергетический комплекс</t>
  </si>
  <si>
    <t>2024 год</t>
  </si>
  <si>
    <t>Приложение 3</t>
  </si>
  <si>
    <t>2025 год</t>
  </si>
  <si>
    <t xml:space="preserve"> на 2023 год и на плановый период 2024 и 2025 годов»</t>
  </si>
  <si>
    <t>Распределение бюджетных ассигнований  бюджета Крапивинского  муниципального округа по разделам, подразделам классификации расходов бюджетов на 2023 год и на плановый период 2024 и 2025 годов</t>
  </si>
  <si>
    <t>Лесное хозяйство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</si>
  <si>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</si>
  <si>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</si>
  <si>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</si>
  <si>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на 2023 год и на плановый период 2024 и 2025 годов»</t>
  </si>
  <si>
    <t>от 26.12.2022  № 380 «О бюджете Крапивинского муниципального  округа</t>
  </si>
  <si>
    <t xml:space="preserve"> от ___________2023  № _________</t>
  </si>
  <si>
    <t xml:space="preserve">  от 26.12.2022 №380</t>
  </si>
  <si>
    <t>Охрана окружающей среды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</si>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</sst>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>
      <alignment vertical="top" wrapText="1"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vertical="top" wrapText="1"/>
    </xf>
    <xf numFmtId="0" fontId="2" fillId="0" borderId="0" xfId="0" applyFont="1" applyAlignment="1">
      <alignment horizontal="right" vertical="top" wrapText="1"/>
    </xf>
    <xf numFmtId="49" fontId="2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3" fontId="7" fillId="32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 quotePrefix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43" fillId="0" borderId="11" xfId="52" applyFont="1" applyFill="1" applyBorder="1" applyAlignment="1">
      <alignment vertical="top" wrapText="1"/>
      <protection/>
    </xf>
    <xf numFmtId="173" fontId="2" fillId="32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173" fontId="8" fillId="32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 quotePrefix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0" fontId="5" fillId="32" borderId="0" xfId="0" applyFont="1" applyFill="1" applyAlignment="1">
      <alignment vertical="top"/>
    </xf>
    <xf numFmtId="49" fontId="8" fillId="0" borderId="0" xfId="0" applyNumberFormat="1" applyFont="1" applyBorder="1" applyAlignment="1">
      <alignment horizontal="right" vertical="top" wrapText="1"/>
    </xf>
    <xf numFmtId="49" fontId="2" fillId="33" borderId="0" xfId="0" applyNumberFormat="1" applyFont="1" applyFill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zoomScale="90" zoomScaleNormal="90" zoomScalePageLayoutView="0" workbookViewId="0" topLeftCell="A25">
      <selection activeCell="D54" sqref="D54"/>
    </sheetView>
  </sheetViews>
  <sheetFormatPr defaultColWidth="9.140625" defaultRowHeight="15"/>
  <cols>
    <col min="1" max="1" width="59.421875" style="9" customWidth="1"/>
    <col min="2" max="2" width="5.00390625" style="8" customWidth="1"/>
    <col min="3" max="3" width="6.00390625" style="8" customWidth="1"/>
    <col min="4" max="6" width="20.7109375" style="6" customWidth="1"/>
    <col min="7" max="16384" width="9.140625" style="6" customWidth="1"/>
  </cols>
  <sheetData>
    <row r="1" spans="1:6" ht="18.75">
      <c r="A1" s="35" t="s">
        <v>69</v>
      </c>
      <c r="B1" s="35"/>
      <c r="C1" s="35"/>
      <c r="D1" s="35"/>
      <c r="E1" s="35"/>
      <c r="F1" s="35"/>
    </row>
    <row r="2" spans="1:6" s="3" customFormat="1" ht="18.75" customHeight="1">
      <c r="A2" s="35" t="s">
        <v>74</v>
      </c>
      <c r="B2" s="35"/>
      <c r="C2" s="35"/>
      <c r="D2" s="35"/>
      <c r="E2" s="35"/>
      <c r="F2" s="35"/>
    </row>
    <row r="3" spans="1:6" s="3" customFormat="1" ht="18.75" customHeight="1">
      <c r="A3" s="35" t="s">
        <v>79</v>
      </c>
      <c r="B3" s="35"/>
      <c r="C3" s="35"/>
      <c r="D3" s="35"/>
      <c r="E3" s="35"/>
      <c r="F3" s="35"/>
    </row>
    <row r="4" spans="1:6" s="3" customFormat="1" ht="18.75" customHeight="1">
      <c r="A4" s="35" t="s">
        <v>75</v>
      </c>
      <c r="B4" s="35"/>
      <c r="C4" s="35"/>
      <c r="D4" s="35"/>
      <c r="E4" s="35"/>
      <c r="F4" s="35"/>
    </row>
    <row r="5" spans="1:6" s="3" customFormat="1" ht="18.75" customHeight="1">
      <c r="A5" s="35" t="s">
        <v>76</v>
      </c>
      <c r="B5" s="35"/>
      <c r="C5" s="35"/>
      <c r="D5" s="35"/>
      <c r="E5" s="35"/>
      <c r="F5" s="35"/>
    </row>
    <row r="6" spans="1:6" s="3" customFormat="1" ht="18.75" customHeight="1">
      <c r="A6" s="35" t="s">
        <v>78</v>
      </c>
      <c r="B6" s="35"/>
      <c r="C6" s="35"/>
      <c r="D6" s="35"/>
      <c r="E6" s="35"/>
      <c r="F6" s="35"/>
    </row>
    <row r="7" spans="1:6" s="3" customFormat="1" ht="18.75" customHeight="1">
      <c r="A7" s="35" t="s">
        <v>77</v>
      </c>
      <c r="B7" s="35"/>
      <c r="C7" s="35"/>
      <c r="D7" s="35"/>
      <c r="E7" s="35"/>
      <c r="F7" s="35"/>
    </row>
    <row r="8" spans="1:6" s="3" customFormat="1" ht="18.75" customHeight="1">
      <c r="A8" s="30"/>
      <c r="B8" s="30"/>
      <c r="C8" s="30"/>
      <c r="D8" s="30"/>
      <c r="E8" s="30"/>
      <c r="F8" s="30"/>
    </row>
    <row r="9" spans="1:6" s="3" customFormat="1" ht="17.25" customHeight="1">
      <c r="A9" s="31"/>
      <c r="B9" s="32"/>
      <c r="C9" s="32"/>
      <c r="D9" s="32"/>
      <c r="E9" s="32"/>
      <c r="F9" s="33" t="s">
        <v>69</v>
      </c>
    </row>
    <row r="10" spans="1:6" s="3" customFormat="1" ht="18.75" customHeight="1">
      <c r="A10" s="31"/>
      <c r="B10" s="37" t="s">
        <v>64</v>
      </c>
      <c r="C10" s="37"/>
      <c r="D10" s="37"/>
      <c r="E10" s="37"/>
      <c r="F10" s="37"/>
    </row>
    <row r="11" spans="1:6" s="4" customFormat="1" ht="26.25" customHeight="1">
      <c r="A11" s="40" t="s">
        <v>60</v>
      </c>
      <c r="B11" s="40"/>
      <c r="C11" s="40"/>
      <c r="D11" s="40"/>
      <c r="E11" s="40"/>
      <c r="F11" s="40"/>
    </row>
    <row r="12" spans="1:6" s="5" customFormat="1" ht="18.75">
      <c r="A12" s="36" t="s">
        <v>59</v>
      </c>
      <c r="B12" s="36"/>
      <c r="C12" s="36"/>
      <c r="D12" s="36"/>
      <c r="E12" s="36"/>
      <c r="F12" s="36"/>
    </row>
    <row r="13" spans="1:6" ht="18.75">
      <c r="A13" s="36" t="s">
        <v>71</v>
      </c>
      <c r="B13" s="36"/>
      <c r="C13" s="36"/>
      <c r="D13" s="36"/>
      <c r="E13" s="36"/>
      <c r="F13" s="36"/>
    </row>
    <row r="14" spans="1:6" ht="18.75">
      <c r="A14" s="31"/>
      <c r="B14" s="31"/>
      <c r="C14" s="31"/>
      <c r="D14" s="41" t="s">
        <v>80</v>
      </c>
      <c r="E14" s="41"/>
      <c r="F14" s="41"/>
    </row>
    <row r="15" spans="1:6" ht="18.75">
      <c r="A15" s="1"/>
      <c r="B15" s="7"/>
      <c r="C15" s="7"/>
      <c r="D15" s="2"/>
      <c r="E15" s="2"/>
      <c r="F15" s="2"/>
    </row>
    <row r="16" spans="1:6" ht="45.75" customHeight="1">
      <c r="A16" s="38" t="s">
        <v>72</v>
      </c>
      <c r="B16" s="39"/>
      <c r="C16" s="39"/>
      <c r="D16" s="39"/>
      <c r="E16" s="39"/>
      <c r="F16" s="39"/>
    </row>
    <row r="17" spans="1:6" ht="18.75">
      <c r="A17" s="10"/>
      <c r="B17" s="11"/>
      <c r="C17" s="11"/>
      <c r="D17" s="12"/>
      <c r="E17" s="12"/>
      <c r="F17" s="13" t="s">
        <v>50</v>
      </c>
    </row>
    <row r="18" spans="1:6" ht="49.5">
      <c r="A18" s="14" t="s">
        <v>0</v>
      </c>
      <c r="B18" s="14" t="s">
        <v>1</v>
      </c>
      <c r="C18" s="14" t="s">
        <v>2</v>
      </c>
      <c r="D18" s="28" t="s">
        <v>61</v>
      </c>
      <c r="E18" s="28" t="s">
        <v>68</v>
      </c>
      <c r="F18" s="28" t="s">
        <v>70</v>
      </c>
    </row>
    <row r="19" spans="1:6" ht="18.75">
      <c r="A19" s="15" t="s">
        <v>3</v>
      </c>
      <c r="B19" s="16" t="s">
        <v>4</v>
      </c>
      <c r="C19" s="17" t="s">
        <v>5</v>
      </c>
      <c r="D19" s="18">
        <f>SUM(D20:D27)</f>
        <v>122341.7</v>
      </c>
      <c r="E19" s="19">
        <f>SUM(E20:E27)</f>
        <v>81952.9</v>
      </c>
      <c r="F19" s="19">
        <f>SUM(F20:F27)</f>
        <v>80432.9</v>
      </c>
    </row>
    <row r="20" spans="1:6" ht="49.5">
      <c r="A20" s="20" t="s">
        <v>6</v>
      </c>
      <c r="B20" s="21" t="s">
        <v>4</v>
      </c>
      <c r="C20" s="21" t="s">
        <v>7</v>
      </c>
      <c r="D20" s="22">
        <v>2463.1</v>
      </c>
      <c r="E20" s="23">
        <v>1700</v>
      </c>
      <c r="F20" s="23">
        <v>1700</v>
      </c>
    </row>
    <row r="21" spans="1:6" s="5" customFormat="1" ht="49.5">
      <c r="A21" s="20" t="s">
        <v>8</v>
      </c>
      <c r="B21" s="21" t="s">
        <v>4</v>
      </c>
      <c r="C21" s="21" t="s">
        <v>9</v>
      </c>
      <c r="D21" s="22">
        <v>2211.1</v>
      </c>
      <c r="E21" s="23">
        <v>1590</v>
      </c>
      <c r="F21" s="23">
        <v>1580</v>
      </c>
    </row>
    <row r="22" spans="1:6" ht="66">
      <c r="A22" s="20" t="s">
        <v>10</v>
      </c>
      <c r="B22" s="21" t="s">
        <v>4</v>
      </c>
      <c r="C22" s="21" t="s">
        <v>11</v>
      </c>
      <c r="D22" s="22">
        <v>89098.6</v>
      </c>
      <c r="E22" s="23">
        <v>60255</v>
      </c>
      <c r="F22" s="23">
        <v>59370</v>
      </c>
    </row>
    <row r="23" spans="1:6" s="5" customFormat="1" ht="18.75">
      <c r="A23" s="20" t="s">
        <v>56</v>
      </c>
      <c r="B23" s="21" t="s">
        <v>4</v>
      </c>
      <c r="C23" s="21" t="s">
        <v>12</v>
      </c>
      <c r="D23" s="22">
        <v>0.5</v>
      </c>
      <c r="E23" s="23">
        <v>0.5</v>
      </c>
      <c r="F23" s="23">
        <v>0.5</v>
      </c>
    </row>
    <row r="24" spans="1:6" ht="19.5" customHeight="1">
      <c r="A24" s="20" t="s">
        <v>13</v>
      </c>
      <c r="B24" s="21" t="s">
        <v>4</v>
      </c>
      <c r="C24" s="21" t="s">
        <v>14</v>
      </c>
      <c r="D24" s="22">
        <v>11400.5</v>
      </c>
      <c r="E24" s="23">
        <v>7845</v>
      </c>
      <c r="F24" s="23">
        <v>7820</v>
      </c>
    </row>
    <row r="25" spans="1:6" ht="18.75">
      <c r="A25" s="24" t="s">
        <v>58</v>
      </c>
      <c r="B25" s="21" t="s">
        <v>4</v>
      </c>
      <c r="C25" s="21" t="s">
        <v>15</v>
      </c>
      <c r="D25" s="22">
        <v>9.4</v>
      </c>
      <c r="E25" s="23">
        <v>15</v>
      </c>
      <c r="F25" s="23">
        <v>15</v>
      </c>
    </row>
    <row r="26" spans="1:6" s="5" customFormat="1" ht="18.75">
      <c r="A26" s="20" t="s">
        <v>51</v>
      </c>
      <c r="B26" s="21" t="s">
        <v>4</v>
      </c>
      <c r="C26" s="21" t="s">
        <v>22</v>
      </c>
      <c r="D26" s="22">
        <v>300</v>
      </c>
      <c r="E26" s="23">
        <v>300</v>
      </c>
      <c r="F26" s="23">
        <v>300</v>
      </c>
    </row>
    <row r="27" spans="1:6" s="5" customFormat="1" ht="18.75">
      <c r="A27" s="20" t="s">
        <v>16</v>
      </c>
      <c r="B27" s="21" t="s">
        <v>4</v>
      </c>
      <c r="C27" s="21" t="s">
        <v>17</v>
      </c>
      <c r="D27" s="22">
        <v>16858.5</v>
      </c>
      <c r="E27" s="23">
        <v>10247.4</v>
      </c>
      <c r="F27" s="23">
        <v>9647.4</v>
      </c>
    </row>
    <row r="28" spans="1:6" s="5" customFormat="1" ht="18.75">
      <c r="A28" s="15" t="s">
        <v>18</v>
      </c>
      <c r="B28" s="16" t="s">
        <v>7</v>
      </c>
      <c r="C28" s="17" t="s">
        <v>5</v>
      </c>
      <c r="D28" s="18">
        <f>D29</f>
        <v>1464.7</v>
      </c>
      <c r="E28" s="19">
        <f>E29</f>
        <v>1523.1</v>
      </c>
      <c r="F28" s="19">
        <f>F29</f>
        <v>1593.8</v>
      </c>
    </row>
    <row r="29" spans="1:6" ht="18.75">
      <c r="A29" s="20" t="s">
        <v>19</v>
      </c>
      <c r="B29" s="21" t="s">
        <v>7</v>
      </c>
      <c r="C29" s="21" t="s">
        <v>9</v>
      </c>
      <c r="D29" s="25">
        <v>1464.7</v>
      </c>
      <c r="E29" s="26">
        <v>1523.1</v>
      </c>
      <c r="F29" s="26">
        <v>1593.8</v>
      </c>
    </row>
    <row r="30" spans="1:6" ht="33">
      <c r="A30" s="15" t="s">
        <v>20</v>
      </c>
      <c r="B30" s="16" t="s">
        <v>9</v>
      </c>
      <c r="C30" s="17" t="s">
        <v>5</v>
      </c>
      <c r="D30" s="18">
        <f>D31+D32</f>
        <v>38464.8</v>
      </c>
      <c r="E30" s="18">
        <f>E31+E32</f>
        <v>24371.1</v>
      </c>
      <c r="F30" s="18">
        <f>F31+F32</f>
        <v>14712.400000000001</v>
      </c>
    </row>
    <row r="31" spans="1:6" ht="18.75">
      <c r="A31" s="20" t="s">
        <v>65</v>
      </c>
      <c r="B31" s="21" t="s">
        <v>9</v>
      </c>
      <c r="C31" s="21" t="s">
        <v>21</v>
      </c>
      <c r="D31" s="25">
        <v>8162.8</v>
      </c>
      <c r="E31" s="26">
        <v>5322.6</v>
      </c>
      <c r="F31" s="26">
        <v>5318.7</v>
      </c>
    </row>
    <row r="32" spans="1:6" s="5" customFormat="1" ht="49.5">
      <c r="A32" s="20" t="s">
        <v>66</v>
      </c>
      <c r="B32" s="27" t="s">
        <v>9</v>
      </c>
      <c r="C32" s="27" t="s">
        <v>26</v>
      </c>
      <c r="D32" s="25">
        <v>30302</v>
      </c>
      <c r="E32" s="25">
        <v>19048.5</v>
      </c>
      <c r="F32" s="26">
        <v>9393.7</v>
      </c>
    </row>
    <row r="33" spans="1:6" ht="18.75">
      <c r="A33" s="15" t="s">
        <v>23</v>
      </c>
      <c r="B33" s="16" t="s">
        <v>11</v>
      </c>
      <c r="C33" s="17" t="s">
        <v>5</v>
      </c>
      <c r="D33" s="18">
        <f>SUM(D34:D38)</f>
        <v>223674.40000000002</v>
      </c>
      <c r="E33" s="18">
        <f>SUM(E34:E38)</f>
        <v>149983.3</v>
      </c>
      <c r="F33" s="18">
        <f>SUM(F34:F38)</f>
        <v>90954.9</v>
      </c>
    </row>
    <row r="34" spans="1:6" ht="18.75">
      <c r="A34" s="20" t="s">
        <v>67</v>
      </c>
      <c r="B34" s="27" t="s">
        <v>11</v>
      </c>
      <c r="C34" s="27" t="s">
        <v>7</v>
      </c>
      <c r="D34" s="25">
        <v>51005</v>
      </c>
      <c r="E34" s="25">
        <v>48072</v>
      </c>
      <c r="F34" s="25">
        <v>48322</v>
      </c>
    </row>
    <row r="35" spans="1:6" ht="18.75">
      <c r="A35" s="20" t="s">
        <v>73</v>
      </c>
      <c r="B35" s="27" t="s">
        <v>11</v>
      </c>
      <c r="C35" s="27" t="s">
        <v>15</v>
      </c>
      <c r="D35" s="25">
        <v>75</v>
      </c>
      <c r="E35" s="25">
        <v>43.3</v>
      </c>
      <c r="F35" s="25">
        <v>43.3</v>
      </c>
    </row>
    <row r="36" spans="1:6" ht="18.75">
      <c r="A36" s="20" t="s">
        <v>24</v>
      </c>
      <c r="B36" s="21" t="s">
        <v>11</v>
      </c>
      <c r="C36" s="21" t="s">
        <v>25</v>
      </c>
      <c r="D36" s="25">
        <v>30397.1</v>
      </c>
      <c r="E36" s="25">
        <v>19980</v>
      </c>
      <c r="F36" s="25">
        <v>18000</v>
      </c>
    </row>
    <row r="37" spans="1:6" s="5" customFormat="1" ht="18.75">
      <c r="A37" s="20" t="s">
        <v>57</v>
      </c>
      <c r="B37" s="21" t="s">
        <v>11</v>
      </c>
      <c r="C37" s="21" t="s">
        <v>21</v>
      </c>
      <c r="D37" s="25">
        <v>121419.3</v>
      </c>
      <c r="E37" s="25">
        <v>79163</v>
      </c>
      <c r="F37" s="26">
        <v>22084.6</v>
      </c>
    </row>
    <row r="38" spans="1:6" ht="18.75">
      <c r="A38" s="20" t="s">
        <v>27</v>
      </c>
      <c r="B38" s="21" t="s">
        <v>11</v>
      </c>
      <c r="C38" s="21" t="s">
        <v>28</v>
      </c>
      <c r="D38" s="25">
        <v>20778</v>
      </c>
      <c r="E38" s="25">
        <v>2725</v>
      </c>
      <c r="F38" s="26">
        <v>2505</v>
      </c>
    </row>
    <row r="39" spans="1:6" ht="18.75">
      <c r="A39" s="15" t="s">
        <v>29</v>
      </c>
      <c r="B39" s="16" t="s">
        <v>12</v>
      </c>
      <c r="C39" s="17" t="s">
        <v>5</v>
      </c>
      <c r="D39" s="18">
        <f>D40+D41+D42+D43</f>
        <v>218287.90000000002</v>
      </c>
      <c r="E39" s="18">
        <f>E40+E41+E42+E43</f>
        <v>179374</v>
      </c>
      <c r="F39" s="18">
        <f>F40+F41+F42+F43</f>
        <v>148013.1</v>
      </c>
    </row>
    <row r="40" spans="1:6" ht="18.75">
      <c r="A40" s="20" t="s">
        <v>30</v>
      </c>
      <c r="B40" s="21" t="s">
        <v>12</v>
      </c>
      <c r="C40" s="21" t="s">
        <v>4</v>
      </c>
      <c r="D40" s="25">
        <v>1617.7</v>
      </c>
      <c r="E40" s="25">
        <v>550</v>
      </c>
      <c r="F40" s="26">
        <v>400</v>
      </c>
    </row>
    <row r="41" spans="1:6" ht="18.75">
      <c r="A41" s="20" t="s">
        <v>31</v>
      </c>
      <c r="B41" s="21" t="s">
        <v>12</v>
      </c>
      <c r="C41" s="21" t="s">
        <v>7</v>
      </c>
      <c r="D41" s="25">
        <v>144678.5</v>
      </c>
      <c r="E41" s="25">
        <v>82311.7</v>
      </c>
      <c r="F41" s="26">
        <v>133538.1</v>
      </c>
    </row>
    <row r="42" spans="1:6" ht="18.75">
      <c r="A42" s="20" t="s">
        <v>54</v>
      </c>
      <c r="B42" s="21" t="s">
        <v>12</v>
      </c>
      <c r="C42" s="21" t="s">
        <v>9</v>
      </c>
      <c r="D42" s="25">
        <v>62665.6</v>
      </c>
      <c r="E42" s="25">
        <v>16129.6</v>
      </c>
      <c r="F42" s="26">
        <v>7997</v>
      </c>
    </row>
    <row r="43" spans="1:6" s="5" customFormat="1" ht="33">
      <c r="A43" s="20" t="s">
        <v>62</v>
      </c>
      <c r="B43" s="27" t="s">
        <v>12</v>
      </c>
      <c r="C43" s="27" t="s">
        <v>12</v>
      </c>
      <c r="D43" s="25">
        <v>9326.1</v>
      </c>
      <c r="E43" s="25">
        <v>80382.7</v>
      </c>
      <c r="F43" s="26">
        <v>6078</v>
      </c>
    </row>
    <row r="44" spans="1:6" s="5" customFormat="1" ht="18.75">
      <c r="A44" s="15" t="s">
        <v>81</v>
      </c>
      <c r="B44" s="17" t="s">
        <v>14</v>
      </c>
      <c r="C44" s="27"/>
      <c r="D44" s="18">
        <f>D45</f>
        <v>13130</v>
      </c>
      <c r="E44" s="18">
        <f>E45</f>
        <v>0</v>
      </c>
      <c r="F44" s="18">
        <f>F45</f>
        <v>0</v>
      </c>
    </row>
    <row r="45" spans="1:6" s="5" customFormat="1" ht="18.75">
      <c r="A45" s="20" t="s">
        <v>82</v>
      </c>
      <c r="B45" s="27" t="s">
        <v>14</v>
      </c>
      <c r="C45" s="27" t="s">
        <v>12</v>
      </c>
      <c r="D45" s="25">
        <v>13130</v>
      </c>
      <c r="E45" s="25">
        <v>0</v>
      </c>
      <c r="F45" s="26">
        <v>0</v>
      </c>
    </row>
    <row r="46" spans="1:6" ht="18.75">
      <c r="A46" s="15" t="s">
        <v>32</v>
      </c>
      <c r="B46" s="16" t="s">
        <v>15</v>
      </c>
      <c r="C46" s="17" t="s">
        <v>5</v>
      </c>
      <c r="D46" s="18">
        <f>SUM(D47:D51)</f>
        <v>752482.2</v>
      </c>
      <c r="E46" s="18">
        <f>SUM(E47:E51)</f>
        <v>614103.0999999999</v>
      </c>
      <c r="F46" s="19">
        <f>SUM(F47:F51)</f>
        <v>598281.5</v>
      </c>
    </row>
    <row r="47" spans="1:6" ht="18.75">
      <c r="A47" s="20" t="s">
        <v>33</v>
      </c>
      <c r="B47" s="21" t="s">
        <v>15</v>
      </c>
      <c r="C47" s="21" t="s">
        <v>4</v>
      </c>
      <c r="D47" s="25">
        <v>210694.8</v>
      </c>
      <c r="E47" s="25">
        <v>173127.3</v>
      </c>
      <c r="F47" s="26">
        <v>172137.1</v>
      </c>
    </row>
    <row r="48" spans="1:6" s="5" customFormat="1" ht="18.75">
      <c r="A48" s="20" t="s">
        <v>34</v>
      </c>
      <c r="B48" s="21" t="s">
        <v>15</v>
      </c>
      <c r="C48" s="21" t="s">
        <v>7</v>
      </c>
      <c r="D48" s="25">
        <v>420891.7</v>
      </c>
      <c r="E48" s="25">
        <v>363481.6</v>
      </c>
      <c r="F48" s="26">
        <v>350391.4</v>
      </c>
    </row>
    <row r="49" spans="1:7" ht="18.75">
      <c r="A49" s="20" t="s">
        <v>53</v>
      </c>
      <c r="B49" s="21" t="s">
        <v>15</v>
      </c>
      <c r="C49" s="21" t="s">
        <v>9</v>
      </c>
      <c r="D49" s="25">
        <v>86858.7</v>
      </c>
      <c r="E49" s="25">
        <v>54548.9</v>
      </c>
      <c r="F49" s="26">
        <v>53002.5</v>
      </c>
      <c r="G49" s="34"/>
    </row>
    <row r="50" spans="1:6" ht="18.75">
      <c r="A50" s="20" t="s">
        <v>55</v>
      </c>
      <c r="B50" s="21" t="s">
        <v>15</v>
      </c>
      <c r="C50" s="21" t="s">
        <v>15</v>
      </c>
      <c r="D50" s="25">
        <v>402.2</v>
      </c>
      <c r="E50" s="25">
        <v>311.1</v>
      </c>
      <c r="F50" s="26">
        <v>311.1</v>
      </c>
    </row>
    <row r="51" spans="1:6" ht="18.75">
      <c r="A51" s="20" t="s">
        <v>35</v>
      </c>
      <c r="B51" s="21" t="s">
        <v>15</v>
      </c>
      <c r="C51" s="21" t="s">
        <v>21</v>
      </c>
      <c r="D51" s="25">
        <v>33634.8</v>
      </c>
      <c r="E51" s="25">
        <v>22634.2</v>
      </c>
      <c r="F51" s="26">
        <v>22439.4</v>
      </c>
    </row>
    <row r="52" spans="1:6" ht="18.75">
      <c r="A52" s="15" t="s">
        <v>36</v>
      </c>
      <c r="B52" s="16" t="s">
        <v>25</v>
      </c>
      <c r="C52" s="17" t="s">
        <v>5</v>
      </c>
      <c r="D52" s="18">
        <f>D53+D54</f>
        <v>184349.3</v>
      </c>
      <c r="E52" s="18">
        <f>E53+E54</f>
        <v>108042</v>
      </c>
      <c r="F52" s="19">
        <f>F53+F54</f>
        <v>106093.2</v>
      </c>
    </row>
    <row r="53" spans="1:7" ht="18.75">
      <c r="A53" s="20" t="s">
        <v>37</v>
      </c>
      <c r="B53" s="21" t="s">
        <v>25</v>
      </c>
      <c r="C53" s="21" t="s">
        <v>4</v>
      </c>
      <c r="D53" s="29">
        <v>139991.4</v>
      </c>
      <c r="E53" s="25">
        <v>78200</v>
      </c>
      <c r="F53" s="26">
        <v>76311.2</v>
      </c>
      <c r="G53" s="34"/>
    </row>
    <row r="54" spans="1:6" s="5" customFormat="1" ht="18.75">
      <c r="A54" s="20" t="s">
        <v>38</v>
      </c>
      <c r="B54" s="21" t="s">
        <v>25</v>
      </c>
      <c r="C54" s="21" t="s">
        <v>11</v>
      </c>
      <c r="D54" s="25">
        <v>44357.9</v>
      </c>
      <c r="E54" s="26">
        <v>29842</v>
      </c>
      <c r="F54" s="26">
        <v>29782</v>
      </c>
    </row>
    <row r="55" spans="1:6" ht="18.75">
      <c r="A55" s="15" t="s">
        <v>39</v>
      </c>
      <c r="B55" s="16" t="s">
        <v>26</v>
      </c>
      <c r="C55" s="17" t="s">
        <v>5</v>
      </c>
      <c r="D55" s="18">
        <f>D56+D57+D58+D59+D60</f>
        <v>265838.4</v>
      </c>
      <c r="E55" s="19">
        <f>E56+E57+E58+E59+E60</f>
        <v>220987.89</v>
      </c>
      <c r="F55" s="19">
        <f>F56+F57+F58+F59+F60</f>
        <v>217612.69</v>
      </c>
    </row>
    <row r="56" spans="1:6" ht="18.75">
      <c r="A56" s="20" t="s">
        <v>40</v>
      </c>
      <c r="B56" s="21" t="s">
        <v>26</v>
      </c>
      <c r="C56" s="21" t="s">
        <v>4</v>
      </c>
      <c r="D56" s="22">
        <v>6956</v>
      </c>
      <c r="E56" s="22">
        <v>4400</v>
      </c>
      <c r="F56" s="22">
        <v>3500</v>
      </c>
    </row>
    <row r="57" spans="1:6" s="5" customFormat="1" ht="18.75">
      <c r="A57" s="20" t="s">
        <v>41</v>
      </c>
      <c r="B57" s="21" t="s">
        <v>26</v>
      </c>
      <c r="C57" s="21" t="s">
        <v>7</v>
      </c>
      <c r="D57" s="22">
        <v>135114.6</v>
      </c>
      <c r="E57" s="22">
        <v>100985.2</v>
      </c>
      <c r="F57" s="22">
        <v>100866.2</v>
      </c>
    </row>
    <row r="58" spans="1:6" ht="18.75">
      <c r="A58" s="20" t="s">
        <v>42</v>
      </c>
      <c r="B58" s="21" t="s">
        <v>26</v>
      </c>
      <c r="C58" s="21" t="s">
        <v>9</v>
      </c>
      <c r="D58" s="22">
        <v>10491.6</v>
      </c>
      <c r="E58" s="23">
        <v>6302.6</v>
      </c>
      <c r="F58" s="23">
        <v>6302.6</v>
      </c>
    </row>
    <row r="59" spans="1:6" ht="18.75">
      <c r="A59" s="20" t="s">
        <v>43</v>
      </c>
      <c r="B59" s="21" t="s">
        <v>26</v>
      </c>
      <c r="C59" s="21" t="s">
        <v>11</v>
      </c>
      <c r="D59" s="22">
        <v>89133.3</v>
      </c>
      <c r="E59" s="23">
        <v>88853.49</v>
      </c>
      <c r="F59" s="23">
        <v>88719.69</v>
      </c>
    </row>
    <row r="60" spans="1:6" s="5" customFormat="1" ht="18.75">
      <c r="A60" s="20" t="s">
        <v>44</v>
      </c>
      <c r="B60" s="21" t="s">
        <v>26</v>
      </c>
      <c r="C60" s="21" t="s">
        <v>14</v>
      </c>
      <c r="D60" s="22">
        <v>24142.9</v>
      </c>
      <c r="E60" s="23">
        <v>20446.6</v>
      </c>
      <c r="F60" s="23">
        <v>18224.2</v>
      </c>
    </row>
    <row r="61" spans="1:6" ht="18.75">
      <c r="A61" s="15" t="s">
        <v>45</v>
      </c>
      <c r="B61" s="16" t="s">
        <v>22</v>
      </c>
      <c r="C61" s="17" t="s">
        <v>5</v>
      </c>
      <c r="D61" s="18">
        <f>SUM(D62:D63)</f>
        <v>10367.8</v>
      </c>
      <c r="E61" s="19">
        <f>SUM(E62:E63)</f>
        <v>965</v>
      </c>
      <c r="F61" s="19">
        <f>SUM(F62:F63)</f>
        <v>1050</v>
      </c>
    </row>
    <row r="62" spans="1:6" ht="18.75">
      <c r="A62" s="20" t="s">
        <v>46</v>
      </c>
      <c r="B62" s="21" t="s">
        <v>22</v>
      </c>
      <c r="C62" s="21" t="s">
        <v>4</v>
      </c>
      <c r="D62" s="25">
        <v>1130</v>
      </c>
      <c r="E62" s="26">
        <v>855</v>
      </c>
      <c r="F62" s="26">
        <v>900</v>
      </c>
    </row>
    <row r="63" spans="1:6" ht="18.75">
      <c r="A63" s="20" t="s">
        <v>63</v>
      </c>
      <c r="B63" s="27" t="s">
        <v>22</v>
      </c>
      <c r="C63" s="27" t="s">
        <v>7</v>
      </c>
      <c r="D63" s="25">
        <v>9237.8</v>
      </c>
      <c r="E63" s="26">
        <v>110</v>
      </c>
      <c r="F63" s="26">
        <v>150</v>
      </c>
    </row>
    <row r="64" spans="1:6" ht="18.75">
      <c r="A64" s="15" t="s">
        <v>47</v>
      </c>
      <c r="B64" s="16" t="s">
        <v>28</v>
      </c>
      <c r="C64" s="17" t="s">
        <v>5</v>
      </c>
      <c r="D64" s="18">
        <f>D65</f>
        <v>3877.8</v>
      </c>
      <c r="E64" s="19">
        <f>E65</f>
        <v>2650</v>
      </c>
      <c r="F64" s="19">
        <f>F65</f>
        <v>2500</v>
      </c>
    </row>
    <row r="65" spans="1:6" ht="18.75">
      <c r="A65" s="20" t="s">
        <v>48</v>
      </c>
      <c r="B65" s="21" t="s">
        <v>28</v>
      </c>
      <c r="C65" s="21" t="s">
        <v>7</v>
      </c>
      <c r="D65" s="25">
        <v>3877.8</v>
      </c>
      <c r="E65" s="26">
        <v>2650</v>
      </c>
      <c r="F65" s="26">
        <v>2500</v>
      </c>
    </row>
    <row r="66" spans="1:6" ht="18.75">
      <c r="A66" s="20" t="s">
        <v>52</v>
      </c>
      <c r="B66" s="16"/>
      <c r="C66" s="21" t="s">
        <v>5</v>
      </c>
      <c r="D66" s="25"/>
      <c r="E66" s="19">
        <v>13000</v>
      </c>
      <c r="F66" s="19">
        <v>25000</v>
      </c>
    </row>
    <row r="67" spans="1:6" ht="18.75">
      <c r="A67" s="15" t="s">
        <v>49</v>
      </c>
      <c r="B67" s="17" t="s">
        <v>5</v>
      </c>
      <c r="C67" s="17" t="s">
        <v>5</v>
      </c>
      <c r="D67" s="18">
        <f>D19+D28+D30+D33+D39+D46+D52+D55+D61+D64+D44</f>
        <v>1834279</v>
      </c>
      <c r="E67" s="18">
        <f>E19+E28+E30+E33+E39+E46+E52+E55+E61+E64+E44+E66</f>
        <v>1396952.3900000001</v>
      </c>
      <c r="F67" s="18">
        <f>F19+F28+F30+F33+F39+F46+F52+F55+F61+F64+F44+F66</f>
        <v>1286244.49</v>
      </c>
    </row>
  </sheetData>
  <sheetProtection formatColumns="0"/>
  <mergeCells count="13">
    <mergeCell ref="A13:F13"/>
    <mergeCell ref="B10:F10"/>
    <mergeCell ref="A16:F16"/>
    <mergeCell ref="A12:F12"/>
    <mergeCell ref="A11:F11"/>
    <mergeCell ref="D14:F14"/>
    <mergeCell ref="A1:F1"/>
    <mergeCell ref="A2:F2"/>
    <mergeCell ref="A3:F3"/>
    <mergeCell ref="A7:F7"/>
    <mergeCell ref="A4:F4"/>
    <mergeCell ref="A5:F5"/>
    <mergeCell ref="A6:F6"/>
  </mergeCells>
  <printOptions/>
  <pageMargins left="1.1811023622047245" right="0.5905511811023623" top="0.3937007874015748" bottom="0.3937007874015748" header="0.31496062992125984" footer="0.31496062992125984"/>
  <pageSetup firstPageNumber="357" useFirstPageNumber="1"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Mudrechenko</dc:creator>
  <cp:keywords/>
  <dc:description/>
  <cp:lastModifiedBy>bud_a</cp:lastModifiedBy>
  <cp:lastPrinted>2023-09-15T02:08:00Z</cp:lastPrinted>
  <dcterms:created xsi:type="dcterms:W3CDTF">2013-10-21T02:32:38Z</dcterms:created>
  <dcterms:modified xsi:type="dcterms:W3CDTF">2023-10-18T02:40:17Z</dcterms:modified>
  <cp:category/>
  <cp:version/>
  <cp:contentType/>
  <cp:contentStatus/>
</cp:coreProperties>
</file>