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01.01.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<sst xmlns="http://schemas.openxmlformats.org/spreadsheetml/2006/main" count="37" uniqueCount="28">
  <si>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План</t>
  </si>
  <si>
    <t>Факт</t>
  </si>
  <si>
    <t>%</t>
  </si>
  <si>
    <t>«Развитие образования Крапивинского муниципального района»</t>
  </si>
  <si>
    <t>«Культура Крапивинского муниципального района»</t>
  </si>
  <si>
    <t xml:space="preserve"> «Социальная поддержка населения Крапивинского муниципального района»</t>
  </si>
  <si>
    <t>«Имущественный комплекс Крапивинского муниципального района»</t>
  </si>
  <si>
    <t>«Информационная обеспеченность жителей Крапивинского муниципального района»</t>
  </si>
  <si>
    <t>«Развитие МБУ Автохозяйство Крапивинского муниципального района»</t>
  </si>
  <si>
    <t>«Обеспечение безопасности жизнедеятельности населения и предприятий в Крапивинском муниципальном районе»</t>
  </si>
  <si>
    <t>«Жилищно-коммунальный комплекс, энергосбережение и повышение энергетической эффективности Крапивинского муниципального района»</t>
  </si>
  <si>
    <t>«Развитие малого и среднего предпринимательства в Крапивинском муниципальном районе»</t>
  </si>
  <si>
    <t>«Модернизация объектов социальной сферы и жилого фонда Крапивинского муниципального района»</t>
  </si>
  <si>
    <t xml:space="preserve">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</si>
  <si>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 xml:space="preserve">«Поощрение граждан, организаций за заслуги в социально-экономическом развитии Крапивинского муниципального района» </t>
  </si>
  <si>
    <t xml:space="preserve">«Развитие муниципальной службы Крапивинского муниципального района» </t>
  </si>
  <si>
    <t xml:space="preserve">«Жилище Крапивинского муниципального района» </t>
  </si>
  <si>
    <t xml:space="preserve">«Управление муниципальными финансами Крапивинского муниципального района» </t>
  </si>
  <si>
    <t>«Профилактика безнадзорности и правонарушений несовершеннолетних»</t>
  </si>
  <si>
    <t xml:space="preserve">«Улучшение условий и охраны труда в Крапивинском муниципальном районе»  </t>
  </si>
  <si>
    <t>«Организация местного самоуправления в Крапивинском муниципальном районе»</t>
  </si>
  <si>
    <t>Наименование муниципальной программы Крапивинского района</t>
  </si>
  <si>
    <t xml:space="preserve">ИТОГО РАСХОДОВ </t>
  </si>
  <si>
    <t>По состоянию на 01.07.2018</t>
  </si>
  <si>
    <t>По состоянию на 01.04.2018</t>
  </si>
  <si>
    <t>По состоянию на 01.10.2018</t>
  </si>
  <si>
    <t>По состоянию на 01.01.2019</t>
  </si>
  <si>
    <t>Исполнение бюджета Крапивинского муниципального района по расходам в разрезе муниципальных программ в сравнении с запланированными значениями по состоянию на 01.01.2019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</si>
</sst>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173" fontId="7" fillId="0" borderId="11" xfId="0" applyNumberFormat="1" applyFont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/>
    </xf>
    <xf numFmtId="173" fontId="8" fillId="0" borderId="13" xfId="0" applyNumberFormat="1" applyFont="1" applyBorder="1" applyAlignment="1">
      <alignment horizontal="center" vertical="center" wrapText="1"/>
    </xf>
    <xf numFmtId="173" fontId="7" fillId="0" borderId="15" xfId="0" applyNumberFormat="1" applyFont="1" applyBorder="1" applyAlignment="1">
      <alignment horizontal="center" vertical="center" wrapText="1"/>
    </xf>
    <xf numFmtId="173" fontId="7" fillId="0" borderId="16" xfId="0" applyNumberFormat="1" applyFont="1" applyBorder="1" applyAlignment="1">
      <alignment horizontal="center" vertical="center" wrapText="1"/>
    </xf>
    <xf numFmtId="173" fontId="7" fillId="33" borderId="16" xfId="0" applyNumberFormat="1" applyFont="1" applyFill="1" applyBorder="1" applyAlignment="1">
      <alignment horizontal="center" vertical="center" wrapText="1"/>
    </xf>
    <xf numFmtId="173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vertical="top" wrapText="1"/>
    </xf>
    <xf numFmtId="0" fontId="7" fillId="0" borderId="19" xfId="0" applyNumberFormat="1" applyFont="1" applyBorder="1" applyAlignment="1">
      <alignment vertical="top" wrapText="1"/>
    </xf>
    <xf numFmtId="0" fontId="7" fillId="0" borderId="20" xfId="0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vertical="top" wrapText="1"/>
    </xf>
    <xf numFmtId="0" fontId="7" fillId="0" borderId="22" xfId="0" applyNumberFormat="1" applyFont="1" applyBorder="1" applyAlignment="1">
      <alignment vertical="top" wrapText="1"/>
    </xf>
    <xf numFmtId="0" fontId="7" fillId="33" borderId="21" xfId="0" applyNumberFormat="1" applyFont="1" applyFill="1" applyBorder="1" applyAlignment="1">
      <alignment vertical="top" wrapText="1"/>
    </xf>
    <xf numFmtId="0" fontId="7" fillId="33" borderId="22" xfId="0" applyNumberFormat="1" applyFont="1" applyFill="1" applyBorder="1" applyAlignment="1">
      <alignment vertical="top" wrapText="1"/>
    </xf>
    <xf numFmtId="173" fontId="7" fillId="0" borderId="23" xfId="0" applyNumberFormat="1" applyFont="1" applyBorder="1" applyAlignment="1">
      <alignment horizontal="center" vertical="center" wrapText="1"/>
    </xf>
    <xf numFmtId="173" fontId="7" fillId="0" borderId="24" xfId="0" applyNumberFormat="1" applyFont="1" applyBorder="1" applyAlignment="1">
      <alignment horizontal="center" vertical="center" wrapText="1"/>
    </xf>
    <xf numFmtId="173" fontId="7" fillId="0" borderId="2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pane xSplit="1" topLeftCell="E1" activePane="topRight" state="frozen"/>
      <selection pane="topLeft" activeCell="A1" sqref="A1"/>
      <selection pane="topRight" activeCell="L14" sqref="L14"/>
    </sheetView>
  </sheetViews>
  <sheetFormatPr defaultColWidth="9.00390625" defaultRowHeight="12.75"/>
  <cols>
    <col min="1" max="1" width="53.875" style="0" customWidth="1"/>
    <col min="2" max="2" width="16.375" style="0" customWidth="1"/>
    <col min="3" max="3" width="14.125" style="0" customWidth="1"/>
    <col min="4" max="4" width="13.625" style="0" customWidth="1"/>
    <col min="5" max="5" width="13.75390625" style="0" customWidth="1"/>
    <col min="6" max="6" width="16.875" style="0" customWidth="1"/>
    <col min="7" max="7" width="13.75390625" style="0" customWidth="1"/>
    <col min="8" max="8" width="12.75390625" style="0" customWidth="1"/>
    <col min="9" max="9" width="11.625" style="0" customWidth="1"/>
    <col min="11" max="11" width="13.375" style="0" customWidth="1"/>
    <col min="12" max="12" width="12.125" style="0" customWidth="1"/>
    <col min="13" max="13" width="15.00390625" style="0" customWidth="1"/>
  </cols>
  <sheetData>
    <row r="1" spans="1:4" ht="57" customHeight="1">
      <c r="A1" s="24" t="s">
        <v>27</v>
      </c>
      <c r="B1" s="24"/>
      <c r="C1" s="24"/>
      <c r="D1" s="24"/>
    </row>
    <row r="2" spans="1:4" ht="19.5" thickBot="1">
      <c r="A2" s="1"/>
      <c r="B2" s="1"/>
      <c r="C2" s="1"/>
      <c r="D2" s="1"/>
    </row>
    <row r="3" spans="1:13" ht="12.75" customHeight="1">
      <c r="A3" s="31" t="s">
        <v>21</v>
      </c>
      <c r="B3" s="25" t="s">
        <v>24</v>
      </c>
      <c r="C3" s="26"/>
      <c r="D3" s="27"/>
      <c r="E3" s="25" t="s">
        <v>23</v>
      </c>
      <c r="F3" s="26"/>
      <c r="G3" s="27"/>
      <c r="H3" s="25" t="s">
        <v>25</v>
      </c>
      <c r="I3" s="26"/>
      <c r="J3" s="27"/>
      <c r="K3" s="25" t="s">
        <v>26</v>
      </c>
      <c r="L3" s="26"/>
      <c r="M3" s="27"/>
    </row>
    <row r="4" spans="1:13" ht="12.75" customHeight="1" thickBot="1">
      <c r="A4" s="32"/>
      <c r="B4" s="28"/>
      <c r="C4" s="29"/>
      <c r="D4" s="30"/>
      <c r="E4" s="28"/>
      <c r="F4" s="29"/>
      <c r="G4" s="30"/>
      <c r="H4" s="28"/>
      <c r="I4" s="29"/>
      <c r="J4" s="30"/>
      <c r="K4" s="28"/>
      <c r="L4" s="29"/>
      <c r="M4" s="30"/>
    </row>
    <row r="5" spans="1:13" ht="16.5" thickBot="1">
      <c r="A5" s="33"/>
      <c r="B5" s="6" t="s">
        <v>0</v>
      </c>
      <c r="C5" s="6" t="s">
        <v>1</v>
      </c>
      <c r="D5" s="6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6" t="s">
        <v>2</v>
      </c>
      <c r="K5" s="6" t="s">
        <v>0</v>
      </c>
      <c r="L5" s="6" t="s">
        <v>1</v>
      </c>
      <c r="M5" s="6" t="s">
        <v>2</v>
      </c>
    </row>
    <row r="6" spans="1:13" ht="30">
      <c r="A6" s="16" t="s">
        <v>20</v>
      </c>
      <c r="B6" s="10">
        <v>26512.8</v>
      </c>
      <c r="C6" s="5">
        <v>6014.81</v>
      </c>
      <c r="D6" s="22">
        <f>C6/B6*100</f>
        <v>22.686438248694973</v>
      </c>
      <c r="E6" s="10">
        <v>33940.6</v>
      </c>
      <c r="F6" s="5">
        <v>13706.1</v>
      </c>
      <c r="G6" s="22">
        <f>F6/E6*100</f>
        <v>40.38260961797965</v>
      </c>
      <c r="H6" s="10">
        <v>34715.695</v>
      </c>
      <c r="I6" s="5">
        <v>21317.827</v>
      </c>
      <c r="J6" s="22">
        <f>I6/H6*100</f>
        <v>61.40688527192096</v>
      </c>
      <c r="K6" s="10">
        <v>31738.37</v>
      </c>
      <c r="L6" s="5">
        <v>31388</v>
      </c>
      <c r="M6" s="22">
        <f>L6/K6*100</f>
        <v>98.89606807154873</v>
      </c>
    </row>
    <row r="7" spans="1:13" ht="30">
      <c r="A7" s="14" t="s">
        <v>3</v>
      </c>
      <c r="B7" s="11">
        <v>418690.03</v>
      </c>
      <c r="C7" s="3">
        <v>111861.4</v>
      </c>
      <c r="D7" s="21">
        <f aca="true" t="shared" si="0" ref="D7:D24">C7/B7*100</f>
        <v>26.71699634213883</v>
      </c>
      <c r="E7" s="11">
        <v>468557.8</v>
      </c>
      <c r="F7" s="3">
        <v>249068</v>
      </c>
      <c r="G7" s="21">
        <f aca="true" t="shared" si="1" ref="G7:G24">F7/E7*100</f>
        <v>53.15630216805695</v>
      </c>
      <c r="H7" s="11">
        <v>468806.075</v>
      </c>
      <c r="I7" s="3">
        <v>350620.307</v>
      </c>
      <c r="J7" s="21">
        <f aca="true" t="shared" si="2" ref="J7:J24">I7/H7*100</f>
        <v>74.790051942053</v>
      </c>
      <c r="K7" s="11">
        <v>484769</v>
      </c>
      <c r="L7" s="3">
        <v>482503.8</v>
      </c>
      <c r="M7" s="21">
        <f aca="true" t="shared" si="3" ref="M7:M24">L7/K7*100</f>
        <v>99.53272589625162</v>
      </c>
    </row>
    <row r="8" spans="1:13" ht="30">
      <c r="A8" s="17" t="s">
        <v>5</v>
      </c>
      <c r="B8" s="11">
        <v>241843.05</v>
      </c>
      <c r="C8" s="3">
        <v>57966.25</v>
      </c>
      <c r="D8" s="21">
        <f t="shared" si="0"/>
        <v>23.968540754013812</v>
      </c>
      <c r="E8" s="11">
        <v>245911.2</v>
      </c>
      <c r="F8" s="3">
        <v>116185.3</v>
      </c>
      <c r="G8" s="21">
        <f t="shared" si="1"/>
        <v>47.24685170907222</v>
      </c>
      <c r="H8" s="11">
        <v>247359.148</v>
      </c>
      <c r="I8" s="3">
        <v>174094.268</v>
      </c>
      <c r="J8" s="21">
        <f t="shared" si="2"/>
        <v>70.38117223786688</v>
      </c>
      <c r="K8" s="11">
        <v>234719.34</v>
      </c>
      <c r="L8" s="3">
        <v>233334.89</v>
      </c>
      <c r="M8" s="21">
        <f t="shared" si="3"/>
        <v>99.41016790520969</v>
      </c>
    </row>
    <row r="9" spans="1:13" ht="15">
      <c r="A9" s="18" t="s">
        <v>4</v>
      </c>
      <c r="B9" s="11">
        <v>126122.96</v>
      </c>
      <c r="C9" s="3">
        <v>31931.71</v>
      </c>
      <c r="D9" s="21">
        <f t="shared" si="0"/>
        <v>25.31791990926949</v>
      </c>
      <c r="E9" s="11">
        <v>136268.6</v>
      </c>
      <c r="F9" s="3">
        <v>68583.2</v>
      </c>
      <c r="G9" s="21">
        <f t="shared" si="1"/>
        <v>50.32942291914645</v>
      </c>
      <c r="H9" s="11">
        <v>139925.12</v>
      </c>
      <c r="I9" s="3">
        <v>96011.913</v>
      </c>
      <c r="J9" s="21">
        <f t="shared" si="2"/>
        <v>68.61663795607251</v>
      </c>
      <c r="K9" s="11">
        <v>140478.52</v>
      </c>
      <c r="L9" s="3">
        <v>138700.34</v>
      </c>
      <c r="M9" s="21">
        <f t="shared" si="3"/>
        <v>98.73419794001246</v>
      </c>
    </row>
    <row r="10" spans="1:13" ht="30">
      <c r="A10" s="18" t="s">
        <v>7</v>
      </c>
      <c r="B10" s="11">
        <v>2328.6</v>
      </c>
      <c r="C10" s="3">
        <v>497.22</v>
      </c>
      <c r="D10" s="21">
        <f t="shared" si="0"/>
        <v>21.352744138108736</v>
      </c>
      <c r="E10" s="11">
        <v>2684.2</v>
      </c>
      <c r="F10" s="3">
        <v>1159.7</v>
      </c>
      <c r="G10" s="21">
        <f t="shared" si="1"/>
        <v>43.20467923403621</v>
      </c>
      <c r="H10" s="11">
        <v>2684.2</v>
      </c>
      <c r="I10" s="3">
        <v>1809.463</v>
      </c>
      <c r="J10" s="21">
        <f t="shared" si="2"/>
        <v>67.41163102600403</v>
      </c>
      <c r="K10" s="11">
        <v>2752.8</v>
      </c>
      <c r="L10" s="3">
        <v>2743.75</v>
      </c>
      <c r="M10" s="21">
        <f t="shared" si="3"/>
        <v>99.67124382446963</v>
      </c>
    </row>
    <row r="11" spans="1:13" ht="30">
      <c r="A11" s="14" t="s">
        <v>6</v>
      </c>
      <c r="B11" s="11">
        <v>4482</v>
      </c>
      <c r="C11" s="3">
        <v>1178</v>
      </c>
      <c r="D11" s="21">
        <f t="shared" si="0"/>
        <v>26.282909415439537</v>
      </c>
      <c r="E11" s="11">
        <v>6636.5</v>
      </c>
      <c r="F11" s="3">
        <v>2383.3</v>
      </c>
      <c r="G11" s="21">
        <f t="shared" si="1"/>
        <v>35.912001808182026</v>
      </c>
      <c r="H11" s="11">
        <v>7149.692</v>
      </c>
      <c r="I11" s="3">
        <v>3489.952</v>
      </c>
      <c r="J11" s="21">
        <f t="shared" si="2"/>
        <v>48.81262018000216</v>
      </c>
      <c r="K11" s="11">
        <v>5766.92</v>
      </c>
      <c r="L11" s="3">
        <v>5688.65</v>
      </c>
      <c r="M11" s="21">
        <f t="shared" si="3"/>
        <v>98.64277638670208</v>
      </c>
    </row>
    <row r="12" spans="1:13" ht="30">
      <c r="A12" s="17" t="s">
        <v>8</v>
      </c>
      <c r="B12" s="11">
        <v>18119.7</v>
      </c>
      <c r="C12" s="3">
        <v>4648.13</v>
      </c>
      <c r="D12" s="21">
        <f t="shared" si="0"/>
        <v>25.652356275214267</v>
      </c>
      <c r="E12" s="11">
        <v>19797.3</v>
      </c>
      <c r="F12" s="3">
        <v>9724.3</v>
      </c>
      <c r="G12" s="21">
        <f t="shared" si="1"/>
        <v>49.11932435231067</v>
      </c>
      <c r="H12" s="11">
        <v>23818.479</v>
      </c>
      <c r="I12" s="3">
        <v>14763.381</v>
      </c>
      <c r="J12" s="21">
        <f t="shared" si="2"/>
        <v>61.98288732038682</v>
      </c>
      <c r="K12" s="11">
        <v>22065.25</v>
      </c>
      <c r="L12" s="3">
        <v>21883.95</v>
      </c>
      <c r="M12" s="21">
        <f t="shared" si="3"/>
        <v>99.17834604185313</v>
      </c>
    </row>
    <row r="13" spans="1:13" ht="45">
      <c r="A13" s="17" t="s">
        <v>10</v>
      </c>
      <c r="B13" s="11">
        <v>18068</v>
      </c>
      <c r="C13" s="3">
        <v>4616.98</v>
      </c>
      <c r="D13" s="21">
        <f t="shared" si="0"/>
        <v>25.553353996015048</v>
      </c>
      <c r="E13" s="11">
        <v>22843</v>
      </c>
      <c r="F13" s="3">
        <v>9052.3</v>
      </c>
      <c r="G13" s="21">
        <f t="shared" si="1"/>
        <v>39.628332530753404</v>
      </c>
      <c r="H13" s="11">
        <v>57345.94</v>
      </c>
      <c r="I13" s="3">
        <v>13552.35</v>
      </c>
      <c r="J13" s="21">
        <f t="shared" si="2"/>
        <v>23.632623338286894</v>
      </c>
      <c r="K13" s="11">
        <v>59007.82</v>
      </c>
      <c r="L13" s="3">
        <v>51837.66</v>
      </c>
      <c r="M13" s="21">
        <f t="shared" si="3"/>
        <v>87.84879698995829</v>
      </c>
    </row>
    <row r="14" spans="1:13" ht="34.5" customHeight="1">
      <c r="A14" s="19" t="s">
        <v>9</v>
      </c>
      <c r="B14" s="12">
        <v>2288.9</v>
      </c>
      <c r="C14" s="4">
        <v>519.9</v>
      </c>
      <c r="D14" s="21">
        <f t="shared" si="0"/>
        <v>22.713967407925203</v>
      </c>
      <c r="E14" s="12">
        <v>2664.8</v>
      </c>
      <c r="F14" s="4">
        <v>1199.3</v>
      </c>
      <c r="G14" s="21">
        <f t="shared" si="1"/>
        <v>45.005253677574295</v>
      </c>
      <c r="H14" s="12">
        <v>2709.62</v>
      </c>
      <c r="I14" s="4">
        <v>1897.304</v>
      </c>
      <c r="J14" s="21">
        <f t="shared" si="2"/>
        <v>70.02103616005196</v>
      </c>
      <c r="K14" s="12">
        <v>2803.44</v>
      </c>
      <c r="L14" s="4">
        <v>2790.74</v>
      </c>
      <c r="M14" s="21">
        <f t="shared" si="3"/>
        <v>99.54698513255143</v>
      </c>
    </row>
    <row r="15" spans="1:13" ht="30">
      <c r="A15" s="17" t="s">
        <v>11</v>
      </c>
      <c r="B15" s="11">
        <v>60</v>
      </c>
      <c r="C15" s="3">
        <v>0</v>
      </c>
      <c r="D15" s="21">
        <f t="shared" si="0"/>
        <v>0</v>
      </c>
      <c r="E15" s="11">
        <v>60</v>
      </c>
      <c r="F15" s="3">
        <v>0</v>
      </c>
      <c r="G15" s="21">
        <f t="shared" si="1"/>
        <v>0</v>
      </c>
      <c r="H15" s="11">
        <v>60</v>
      </c>
      <c r="I15" s="3">
        <v>30</v>
      </c>
      <c r="J15" s="21">
        <f t="shared" si="2"/>
        <v>50</v>
      </c>
      <c r="K15" s="11">
        <v>53.27</v>
      </c>
      <c r="L15" s="3">
        <v>53.27</v>
      </c>
      <c r="M15" s="21">
        <f t="shared" si="3"/>
        <v>100</v>
      </c>
    </row>
    <row r="16" spans="1:13" ht="30">
      <c r="A16" s="20" t="s">
        <v>12</v>
      </c>
      <c r="B16" s="12">
        <v>788.87</v>
      </c>
      <c r="C16" s="4">
        <v>596.7</v>
      </c>
      <c r="D16" s="21">
        <f t="shared" si="0"/>
        <v>75.63983926375703</v>
      </c>
      <c r="E16" s="12">
        <v>100241.4</v>
      </c>
      <c r="F16" s="4">
        <v>1607</v>
      </c>
      <c r="G16" s="21">
        <f t="shared" si="1"/>
        <v>1.6031300440736065</v>
      </c>
      <c r="H16" s="12">
        <v>102975.979</v>
      </c>
      <c r="I16" s="4">
        <v>16769.195</v>
      </c>
      <c r="J16" s="21">
        <f t="shared" si="2"/>
        <v>16.284569627641023</v>
      </c>
      <c r="K16" s="12">
        <v>98838.62</v>
      </c>
      <c r="L16" s="4">
        <v>91315.57</v>
      </c>
      <c r="M16" s="21">
        <f t="shared" si="3"/>
        <v>92.38855216715896</v>
      </c>
    </row>
    <row r="17" spans="1:13" ht="75">
      <c r="A17" s="20" t="s">
        <v>13</v>
      </c>
      <c r="B17" s="12">
        <v>5538.7</v>
      </c>
      <c r="C17" s="4">
        <v>1208.49</v>
      </c>
      <c r="D17" s="21">
        <f t="shared" si="0"/>
        <v>21.819018903352774</v>
      </c>
      <c r="E17" s="12">
        <v>6536.8</v>
      </c>
      <c r="F17" s="4">
        <v>2881.8</v>
      </c>
      <c r="G17" s="21">
        <f t="shared" si="1"/>
        <v>44.085791212825846</v>
      </c>
      <c r="H17" s="12">
        <v>6536.8</v>
      </c>
      <c r="I17" s="4">
        <v>4465.687</v>
      </c>
      <c r="J17" s="21">
        <f t="shared" si="2"/>
        <v>68.3161026802105</v>
      </c>
      <c r="K17" s="12">
        <v>6478.51</v>
      </c>
      <c r="L17" s="4">
        <v>6318.11</v>
      </c>
      <c r="M17" s="21">
        <f t="shared" si="3"/>
        <v>97.5241220589302</v>
      </c>
    </row>
    <row r="18" spans="1:13" ht="30">
      <c r="A18" s="18" t="s">
        <v>15</v>
      </c>
      <c r="B18" s="11">
        <v>42</v>
      </c>
      <c r="C18" s="3">
        <v>39.6</v>
      </c>
      <c r="D18" s="21">
        <f t="shared" si="0"/>
        <v>94.28571428571428</v>
      </c>
      <c r="E18" s="11">
        <v>27.3</v>
      </c>
      <c r="F18" s="3">
        <v>27.3</v>
      </c>
      <c r="G18" s="21">
        <f t="shared" si="1"/>
        <v>100</v>
      </c>
      <c r="H18" s="11">
        <v>31.252</v>
      </c>
      <c r="I18" s="3">
        <v>31.252</v>
      </c>
      <c r="J18" s="21">
        <f t="shared" si="2"/>
        <v>100</v>
      </c>
      <c r="K18" s="11">
        <v>145.38</v>
      </c>
      <c r="L18" s="3">
        <v>145.38</v>
      </c>
      <c r="M18" s="21">
        <f t="shared" si="3"/>
        <v>100</v>
      </c>
    </row>
    <row r="19" spans="1:13" ht="45">
      <c r="A19" s="18" t="s">
        <v>14</v>
      </c>
      <c r="B19" s="11">
        <v>872.75</v>
      </c>
      <c r="C19" s="3">
        <v>646.44</v>
      </c>
      <c r="D19" s="21">
        <f t="shared" si="0"/>
        <v>74.0693211114294</v>
      </c>
      <c r="E19" s="11">
        <v>1115.4</v>
      </c>
      <c r="F19" s="3">
        <v>1004.7</v>
      </c>
      <c r="G19" s="21">
        <f t="shared" si="1"/>
        <v>90.07530930607854</v>
      </c>
      <c r="H19" s="11">
        <v>1155.441</v>
      </c>
      <c r="I19" s="3">
        <v>1061.291</v>
      </c>
      <c r="J19" s="21">
        <f t="shared" si="2"/>
        <v>91.85159605726298</v>
      </c>
      <c r="K19" s="11">
        <v>1599.6</v>
      </c>
      <c r="L19" s="3">
        <v>1599.57</v>
      </c>
      <c r="M19" s="21">
        <f t="shared" si="3"/>
        <v>99.99812453113279</v>
      </c>
    </row>
    <row r="20" spans="1:13" ht="15">
      <c r="A20" s="18" t="s">
        <v>16</v>
      </c>
      <c r="B20" s="11">
        <v>3193.3</v>
      </c>
      <c r="C20" s="3">
        <v>0</v>
      </c>
      <c r="D20" s="21">
        <f t="shared" si="0"/>
        <v>0</v>
      </c>
      <c r="E20" s="11">
        <v>4288.8</v>
      </c>
      <c r="F20" s="3">
        <v>1190.1</v>
      </c>
      <c r="G20" s="21">
        <f t="shared" si="1"/>
        <v>27.74902070509233</v>
      </c>
      <c r="H20" s="11">
        <v>4288.808</v>
      </c>
      <c r="I20" s="3">
        <v>2962.26</v>
      </c>
      <c r="J20" s="21">
        <f t="shared" si="2"/>
        <v>69.06954100066966</v>
      </c>
      <c r="K20" s="11">
        <v>3887.9</v>
      </c>
      <c r="L20" s="3">
        <v>3887.86</v>
      </c>
      <c r="M20" s="21">
        <f t="shared" si="3"/>
        <v>99.9989711669539</v>
      </c>
    </row>
    <row r="21" spans="1:13" ht="30">
      <c r="A21" s="14" t="s">
        <v>17</v>
      </c>
      <c r="B21" s="11">
        <v>62922.29</v>
      </c>
      <c r="C21" s="3">
        <v>10279.83</v>
      </c>
      <c r="D21" s="21">
        <f t="shared" si="0"/>
        <v>16.337342458451527</v>
      </c>
      <c r="E21" s="11">
        <v>71147.6</v>
      </c>
      <c r="F21" s="3">
        <v>29938.9</v>
      </c>
      <c r="G21" s="21">
        <f t="shared" si="1"/>
        <v>42.07998583226982</v>
      </c>
      <c r="H21" s="11">
        <v>71318.239</v>
      </c>
      <c r="I21" s="3">
        <v>58992.086</v>
      </c>
      <c r="J21" s="21">
        <f t="shared" si="2"/>
        <v>82.71668906463044</v>
      </c>
      <c r="K21" s="11">
        <v>98610.22</v>
      </c>
      <c r="L21" s="3">
        <v>98610.22</v>
      </c>
      <c r="M21" s="21">
        <f t="shared" si="3"/>
        <v>100</v>
      </c>
    </row>
    <row r="22" spans="1:13" ht="30">
      <c r="A22" s="18" t="s">
        <v>18</v>
      </c>
      <c r="B22" s="11">
        <v>313</v>
      </c>
      <c r="C22" s="3">
        <v>56.13</v>
      </c>
      <c r="D22" s="21">
        <f t="shared" si="0"/>
        <v>17.932907348242814</v>
      </c>
      <c r="E22" s="11">
        <v>344.1</v>
      </c>
      <c r="F22" s="3">
        <v>137.8</v>
      </c>
      <c r="G22" s="21">
        <f t="shared" si="1"/>
        <v>40.04649811101424</v>
      </c>
      <c r="H22" s="11">
        <v>344.1</v>
      </c>
      <c r="I22" s="3">
        <v>264.954</v>
      </c>
      <c r="J22" s="21">
        <f t="shared" si="2"/>
        <v>76.99912816041848</v>
      </c>
      <c r="K22" s="11">
        <v>344.1</v>
      </c>
      <c r="L22" s="3">
        <v>344.1</v>
      </c>
      <c r="M22" s="21">
        <f t="shared" si="3"/>
        <v>100</v>
      </c>
    </row>
    <row r="23" spans="1:13" ht="30.75" thickBot="1">
      <c r="A23" s="15" t="s">
        <v>19</v>
      </c>
      <c r="B23" s="13">
        <v>282.28</v>
      </c>
      <c r="C23" s="7">
        <v>98.4</v>
      </c>
      <c r="D23" s="23">
        <f t="shared" si="0"/>
        <v>34.859005243021116</v>
      </c>
      <c r="E23" s="13">
        <v>334.8</v>
      </c>
      <c r="F23" s="7">
        <v>255.7</v>
      </c>
      <c r="G23" s="23">
        <f t="shared" si="1"/>
        <v>76.37395459976103</v>
      </c>
      <c r="H23" s="13">
        <v>425.726</v>
      </c>
      <c r="I23" s="7">
        <v>355.684</v>
      </c>
      <c r="J23" s="23">
        <f t="shared" si="2"/>
        <v>83.5476339241672</v>
      </c>
      <c r="K23" s="13">
        <v>567.82</v>
      </c>
      <c r="L23" s="7">
        <v>567.82</v>
      </c>
      <c r="M23" s="23">
        <f t="shared" si="3"/>
        <v>100</v>
      </c>
    </row>
    <row r="24" spans="1:13" ht="15" thickBot="1">
      <c r="A24" s="2" t="s">
        <v>22</v>
      </c>
      <c r="B24" s="8">
        <f>SUM(B6:B23)</f>
        <v>932469.23</v>
      </c>
      <c r="C24" s="8">
        <f>SUM(C6:C23)</f>
        <v>232159.99</v>
      </c>
      <c r="D24" s="9">
        <f t="shared" si="0"/>
        <v>24.897335218235565</v>
      </c>
      <c r="E24" s="8">
        <f>SUM(E6:E23)</f>
        <v>1123400.2000000004</v>
      </c>
      <c r="F24" s="8">
        <f>SUM(F6:F23)</f>
        <v>508104.79999999993</v>
      </c>
      <c r="G24" s="9">
        <f t="shared" si="1"/>
        <v>45.22918902809522</v>
      </c>
      <c r="H24" s="8">
        <f>SUM(H6:H23)</f>
        <v>1171650.3140000005</v>
      </c>
      <c r="I24" s="8">
        <f>SUM(I6:I23)</f>
        <v>762489.174</v>
      </c>
      <c r="J24" s="9">
        <f t="shared" si="2"/>
        <v>65.07822042883006</v>
      </c>
      <c r="K24" s="8">
        <f>SUM(K6:K23)</f>
        <v>1194626.8800000001</v>
      </c>
      <c r="L24" s="8">
        <f>SUM(L6:L23)</f>
        <v>1173713.6800000002</v>
      </c>
      <c r="M24" s="9">
        <f t="shared" si="3"/>
        <v>98.24939482359547</v>
      </c>
    </row>
  </sheetData>
  <sheetProtection/>
  <mergeCells count="6">
    <mergeCell ref="A1:D1"/>
    <mergeCell ref="E3:G4"/>
    <mergeCell ref="K3:M4"/>
    <mergeCell ref="H3:J4"/>
    <mergeCell ref="A3:A5"/>
    <mergeCell ref="B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фу</cp:lastModifiedBy>
  <cp:lastPrinted>2019-01-10T11:11:24Z</cp:lastPrinted>
  <dcterms:created xsi:type="dcterms:W3CDTF">2002-08-13T00:51:53Z</dcterms:created>
  <dcterms:modified xsi:type="dcterms:W3CDTF">2019-01-21T05:01:39Z</dcterms:modified>
  <cp:category/>
  <cp:version/>
  <cp:contentType/>
  <cp:contentStatus/>
</cp:coreProperties>
</file>