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.01.2020" sheetId="1" r:id="rId1"/>
  </sheets>
  <calcPr calcId="125725"/>
</workbook>
</file>

<file path=xl/calcChain.xml><?xml version="1.0" encoding="utf-8"?>
<calcChain xmlns="http://schemas.openxmlformats.org/spreadsheetml/2006/main">
  <c r="L28" i="1"/>
  <c r="K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J26"/>
  <c r="J21"/>
  <c r="M28" l="1"/>
  <c r="I28"/>
  <c r="H28"/>
  <c r="J27"/>
  <c r="J25"/>
  <c r="J24"/>
  <c r="J23"/>
  <c r="J22"/>
  <c r="J20"/>
  <c r="J19"/>
  <c r="J18"/>
  <c r="J17"/>
  <c r="J16"/>
  <c r="J15"/>
  <c r="J14"/>
  <c r="J13"/>
  <c r="J12"/>
  <c r="J11"/>
  <c r="J10"/>
  <c r="J9"/>
  <c r="J8"/>
  <c r="J7"/>
  <c r="J28" l="1"/>
  <c r="F28"/>
  <c r="E28"/>
  <c r="D27"/>
  <c r="G27"/>
  <c r="C28"/>
  <c r="B28"/>
  <c r="G26" l="1"/>
  <c r="G25"/>
  <c r="G24"/>
  <c r="G23"/>
  <c r="G22"/>
  <c r="G20"/>
  <c r="G19"/>
  <c r="G18"/>
  <c r="G17"/>
  <c r="G16"/>
  <c r="G15"/>
  <c r="G14"/>
  <c r="G13"/>
  <c r="G12"/>
  <c r="G11"/>
  <c r="G10"/>
  <c r="G9"/>
  <c r="G8"/>
  <c r="G7"/>
  <c r="D26"/>
  <c r="D25"/>
  <c r="G28" l="1"/>
  <c r="D17"/>
  <c r="D16"/>
  <c r="D24" l="1"/>
  <c r="D23"/>
  <c r="D22"/>
  <c r="D20"/>
  <c r="D19"/>
  <c r="D18"/>
  <c r="D15"/>
  <c r="D14"/>
  <c r="D13"/>
  <c r="D12"/>
  <c r="D11"/>
  <c r="D10"/>
  <c r="D9"/>
  <c r="D8"/>
  <c r="D7"/>
  <c r="D28" l="1"/>
</calcChain>
</file>

<file path=xl/sharedStrings.xml><?xml version="1.0" encoding="utf-8"?>
<sst xmlns="http://schemas.openxmlformats.org/spreadsheetml/2006/main" count="40" uniqueCount="31">
  <si>
    <t>Наименование муниципальной программы Крапивинского района</t>
  </si>
  <si>
    <t>%</t>
  </si>
  <si>
    <t>«Организация местного самоуправления в Крапивинском муниципальном районе»</t>
  </si>
  <si>
    <t>«Развитие образования Крапивинского муниципального района»</t>
  </si>
  <si>
    <t xml:space="preserve"> «Социальная поддержка населения Крапивинского муниципального района»</t>
  </si>
  <si>
    <t>«Культура Крапивинского муниципального района»</t>
  </si>
  <si>
    <t>«Информационная обеспеченность жителей Крапивинского муниципального района»</t>
  </si>
  <si>
    <t>«Имущественный комплекс Крапивинского муниципального района»</t>
  </si>
  <si>
    <t>«Развитие МБУ Автохозяйство Крапивинского муниципального района»</t>
  </si>
  <si>
    <t>«Жилищно-коммунальный комплекс, энергосбережение и повышение энергетической эффективности Крапивинского муниципального района»</t>
  </si>
  <si>
    <t>«Обеспечение безопасности жизнедеятельности населения и предприятий в Крапивинском муниципальном районе»</t>
  </si>
  <si>
    <t>«Развитие малого и среднего предпринимательства в Крапивинском муниципальном районе»</t>
  </si>
  <si>
    <t>«Модернизация объектов социальной сферы и жилого фонда Крапивинского муниципального района»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</si>
  <si>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</si>
  <si>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«Развитие муниципальной службы Крапивинского муниципального района» </t>
  </si>
  <si>
    <t xml:space="preserve">«Поощрение граждан, организаций за заслуги в социально-экономическом развитии Крапивинского муниципального района» </t>
  </si>
  <si>
    <t xml:space="preserve">«Жилище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</si>
  <si>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</si>
  <si>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</si>
  <si>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«Улучшение условий и охраны труда в Крапивинском муниципальном районе»  </t>
  </si>
  <si>
    <t xml:space="preserve">ИТОГО РАСХОДОВ </t>
  </si>
  <si>
    <t>Расходы бюджета Крапивинского района по МП в сравнении с соответствующим периодом прошлого года</t>
  </si>
  <si>
    <t>2018 тыс. руб.</t>
  </si>
  <si>
    <t>Факт по состоянию на 01.04.2019</t>
  </si>
  <si>
    <t>2019 тыс. руб.</t>
  </si>
  <si>
    <t>«Поддержка социально ориентированных некоммерческих организаций в Крапивинском муниципальном районе»</t>
  </si>
  <si>
    <t>«Формирование современной городской среды в Крапивинском муниципальном районе»</t>
  </si>
  <si>
    <t>Факт по состоянию на 01.07.2019</t>
  </si>
  <si>
    <t>«Развитие туризма в Крапивинском муниципальном районе»</t>
  </si>
  <si>
    <t>Факт по состоянию на 01.10.2019</t>
  </si>
  <si>
    <t>Факт по состоянию на 01.01.2020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</si>
</sst>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8" xfId="0" applyBorder="1"/>
    <xf numFmtId="164" fontId="6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4" fillId="2" borderId="16" xfId="0" applyNumberFormat="1" applyFont="1" applyFill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4" fillId="2" borderId="15" xfId="0" applyNumberFormat="1" applyFont="1" applyFill="1" applyBorder="1" applyAlignment="1">
      <alignment vertical="top" wrapText="1"/>
    </xf>
    <xf numFmtId="0" fontId="4" fillId="2" borderId="14" xfId="0" applyNumberFormat="1" applyFont="1" applyFill="1" applyBorder="1" applyAlignment="1">
      <alignment vertical="top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topLeftCell="B1" workbookViewId="0">
      <selection activeCell="L28" sqref="L28"/>
    </sheetView>
  </sheetViews>
  <sheetFormatPr defaultRowHeight="15"/>
  <cols>
    <col min="1" max="1" width="50.5703125" customWidth="1"/>
    <col min="2" max="2" width="11.42578125" customWidth="1"/>
    <col min="3" max="3" width="13" customWidth="1"/>
    <col min="4" max="4" width="13.7109375" customWidth="1"/>
    <col min="5" max="5" width="11.5703125" customWidth="1"/>
    <col min="6" max="6" width="13.28515625" customWidth="1"/>
    <col min="7" max="7" width="14.85546875" customWidth="1"/>
    <col min="8" max="8" width="13.42578125" customWidth="1"/>
    <col min="9" max="9" width="11.5703125" customWidth="1"/>
    <col min="10" max="10" width="11" customWidth="1"/>
    <col min="11" max="11" width="12.28515625" customWidth="1"/>
    <col min="12" max="12" width="13.140625" customWidth="1"/>
    <col min="13" max="13" width="12.85546875" customWidth="1"/>
  </cols>
  <sheetData>
    <row r="1" spans="1:13" ht="20.25" customHeight="1">
      <c r="A1" s="5"/>
      <c r="B1" s="5"/>
      <c r="C1" s="5"/>
      <c r="D1" s="5"/>
    </row>
    <row r="2" spans="1:13" ht="50.25" customHeight="1">
      <c r="A2" s="28" t="s">
        <v>21</v>
      </c>
      <c r="B2" s="28"/>
      <c r="C2" s="28"/>
      <c r="D2" s="28"/>
    </row>
    <row r="3" spans="1:13" ht="18" customHeight="1" thickBot="1">
      <c r="A3" s="1"/>
      <c r="B3" s="1"/>
      <c r="C3" s="1"/>
      <c r="D3" s="1"/>
    </row>
    <row r="4" spans="1:13" ht="15" customHeight="1">
      <c r="A4" s="22" t="s">
        <v>0</v>
      </c>
      <c r="B4" s="22" t="s">
        <v>23</v>
      </c>
      <c r="C4" s="23"/>
      <c r="D4" s="24"/>
      <c r="E4" s="22" t="s">
        <v>27</v>
      </c>
      <c r="F4" s="23"/>
      <c r="G4" s="24"/>
      <c r="H4" s="22" t="s">
        <v>29</v>
      </c>
      <c r="I4" s="23"/>
      <c r="J4" s="24"/>
      <c r="K4" s="22" t="s">
        <v>30</v>
      </c>
      <c r="L4" s="23"/>
      <c r="M4" s="24"/>
    </row>
    <row r="5" spans="1:13" ht="15" customHeight="1" thickBot="1">
      <c r="A5" s="29"/>
      <c r="B5" s="25"/>
      <c r="C5" s="26"/>
      <c r="D5" s="27"/>
      <c r="E5" s="25"/>
      <c r="F5" s="26"/>
      <c r="G5" s="27"/>
      <c r="H5" s="25"/>
      <c r="I5" s="26"/>
      <c r="J5" s="27"/>
      <c r="K5" s="25"/>
      <c r="L5" s="26"/>
      <c r="M5" s="27"/>
    </row>
    <row r="6" spans="1:13" ht="32.25" customHeight="1" thickBot="1">
      <c r="A6" s="25"/>
      <c r="B6" s="6" t="s">
        <v>22</v>
      </c>
      <c r="C6" s="8" t="s">
        <v>24</v>
      </c>
      <c r="D6" s="9" t="s">
        <v>1</v>
      </c>
      <c r="E6" s="6" t="s">
        <v>22</v>
      </c>
      <c r="F6" s="8" t="s">
        <v>24</v>
      </c>
      <c r="G6" s="9" t="s">
        <v>1</v>
      </c>
      <c r="H6" s="6" t="s">
        <v>22</v>
      </c>
      <c r="I6" s="8" t="s">
        <v>24</v>
      </c>
      <c r="J6" s="9" t="s">
        <v>1</v>
      </c>
      <c r="K6" s="6" t="s">
        <v>22</v>
      </c>
      <c r="L6" s="8" t="s">
        <v>24</v>
      </c>
      <c r="M6" s="9" t="s">
        <v>1</v>
      </c>
    </row>
    <row r="7" spans="1:13" ht="30">
      <c r="A7" s="13" t="s">
        <v>2</v>
      </c>
      <c r="B7" s="7">
        <v>6014.81</v>
      </c>
      <c r="C7" s="7">
        <v>7476.5</v>
      </c>
      <c r="D7" s="7">
        <f>C7/B7*100</f>
        <v>124.30151575860251</v>
      </c>
      <c r="E7" s="7">
        <v>13706.1</v>
      </c>
      <c r="F7" s="7">
        <v>16055.4</v>
      </c>
      <c r="G7" s="7">
        <f>F7/E7*100</f>
        <v>117.14054326175936</v>
      </c>
      <c r="H7" s="7">
        <v>21317.8</v>
      </c>
      <c r="I7" s="7">
        <v>25521.4</v>
      </c>
      <c r="J7" s="7">
        <f>I7/H7*100</f>
        <v>119.71873270224884</v>
      </c>
      <c r="K7" s="7">
        <v>31388</v>
      </c>
      <c r="L7" s="7">
        <v>40861.800000000003</v>
      </c>
      <c r="M7" s="7">
        <f>L7/K7*100</f>
        <v>130.18287243532561</v>
      </c>
    </row>
    <row r="8" spans="1:13" ht="30">
      <c r="A8" s="14" t="s">
        <v>3</v>
      </c>
      <c r="B8" s="2">
        <v>111861.4</v>
      </c>
      <c r="C8" s="2">
        <v>117430.39999999999</v>
      </c>
      <c r="D8" s="7">
        <f t="shared" ref="D8:D28" si="0">C8/B8*100</f>
        <v>104.97848230041819</v>
      </c>
      <c r="E8" s="2">
        <v>249068</v>
      </c>
      <c r="F8" s="2">
        <v>268201.7</v>
      </c>
      <c r="G8" s="7">
        <f t="shared" ref="G8:G20" si="1">F8/E8*100</f>
        <v>107.68211893940611</v>
      </c>
      <c r="H8" s="2">
        <v>350620.3</v>
      </c>
      <c r="I8" s="2">
        <v>359897.59999999998</v>
      </c>
      <c r="J8" s="7">
        <f t="shared" ref="J8:J21" si="2">I8/H8*100</f>
        <v>102.64596773204518</v>
      </c>
      <c r="K8" s="2">
        <v>482503.8</v>
      </c>
      <c r="L8" s="2">
        <v>526689.80000000005</v>
      </c>
      <c r="M8" s="7">
        <f t="shared" ref="M8:M25" si="3">L8/K8*100</f>
        <v>109.15764808484411</v>
      </c>
    </row>
    <row r="9" spans="1:13" ht="30">
      <c r="A9" s="15" t="s">
        <v>4</v>
      </c>
      <c r="B9" s="2">
        <v>57966.25</v>
      </c>
      <c r="C9" s="2">
        <v>61803.8</v>
      </c>
      <c r="D9" s="7">
        <f t="shared" si="0"/>
        <v>106.62031785737392</v>
      </c>
      <c r="E9" s="2">
        <v>116185.3</v>
      </c>
      <c r="F9" s="2">
        <v>122211.2</v>
      </c>
      <c r="G9" s="7">
        <f t="shared" si="1"/>
        <v>105.18645646222026</v>
      </c>
      <c r="H9" s="2">
        <v>174094.27</v>
      </c>
      <c r="I9" s="2">
        <v>185148.6</v>
      </c>
      <c r="J9" s="7">
        <f t="shared" si="2"/>
        <v>106.34962310936484</v>
      </c>
      <c r="K9" s="2">
        <v>233334.9</v>
      </c>
      <c r="L9" s="2">
        <v>248413.4</v>
      </c>
      <c r="M9" s="7">
        <f t="shared" si="3"/>
        <v>106.46217089685254</v>
      </c>
    </row>
    <row r="10" spans="1:13">
      <c r="A10" s="15" t="s">
        <v>5</v>
      </c>
      <c r="B10" s="2">
        <v>31931.71</v>
      </c>
      <c r="C10" s="2">
        <v>33966.199999999997</v>
      </c>
      <c r="D10" s="7">
        <f t="shared" si="0"/>
        <v>106.37137816922426</v>
      </c>
      <c r="E10" s="2">
        <v>68583.199999999997</v>
      </c>
      <c r="F10" s="2">
        <v>78313.7</v>
      </c>
      <c r="G10" s="7">
        <f t="shared" si="1"/>
        <v>114.18787691446302</v>
      </c>
      <c r="H10" s="2">
        <v>96011.9</v>
      </c>
      <c r="I10" s="2">
        <v>112074.3</v>
      </c>
      <c r="J10" s="7">
        <f t="shared" si="2"/>
        <v>116.72959289421416</v>
      </c>
      <c r="K10" s="2">
        <v>138700.29999999999</v>
      </c>
      <c r="L10" s="2">
        <v>157058.29999999999</v>
      </c>
      <c r="M10" s="7">
        <f t="shared" si="3"/>
        <v>113.23573200634749</v>
      </c>
    </row>
    <row r="11" spans="1:13" ht="30">
      <c r="A11" s="15" t="s">
        <v>6</v>
      </c>
      <c r="B11" s="2">
        <v>497.22</v>
      </c>
      <c r="C11" s="2">
        <v>687.7</v>
      </c>
      <c r="D11" s="7">
        <f t="shared" si="0"/>
        <v>138.30899802904148</v>
      </c>
      <c r="E11" s="2">
        <v>1159.7</v>
      </c>
      <c r="F11" s="2">
        <v>1541.1</v>
      </c>
      <c r="G11" s="7">
        <f t="shared" si="1"/>
        <v>132.88781581443476</v>
      </c>
      <c r="H11" s="2">
        <v>1809.46</v>
      </c>
      <c r="I11" s="2">
        <v>2169.3000000000002</v>
      </c>
      <c r="J11" s="7">
        <f t="shared" si="2"/>
        <v>119.88659600101687</v>
      </c>
      <c r="K11" s="2">
        <v>2743.75</v>
      </c>
      <c r="L11" s="2">
        <v>2979.9</v>
      </c>
      <c r="M11" s="7">
        <f t="shared" si="3"/>
        <v>108.60683371298406</v>
      </c>
    </row>
    <row r="12" spans="1:13" ht="30">
      <c r="A12" s="14" t="s">
        <v>7</v>
      </c>
      <c r="B12" s="2">
        <v>1178</v>
      </c>
      <c r="C12" s="2">
        <v>1343.2</v>
      </c>
      <c r="D12" s="7">
        <f t="shared" si="0"/>
        <v>114.02376910016979</v>
      </c>
      <c r="E12" s="2">
        <v>2383.3000000000002</v>
      </c>
      <c r="F12" s="2">
        <v>3281.8</v>
      </c>
      <c r="G12" s="7">
        <f t="shared" si="1"/>
        <v>137.69982796962194</v>
      </c>
      <c r="H12" s="2">
        <v>3489.95</v>
      </c>
      <c r="I12" s="2">
        <v>5488.6</v>
      </c>
      <c r="J12" s="7">
        <f t="shared" si="2"/>
        <v>157.26872877834927</v>
      </c>
      <c r="K12" s="2">
        <v>5688.65</v>
      </c>
      <c r="L12" s="2">
        <v>7686.7</v>
      </c>
      <c r="M12" s="7">
        <f t="shared" si="3"/>
        <v>135.12344756664586</v>
      </c>
    </row>
    <row r="13" spans="1:13" ht="30">
      <c r="A13" s="15" t="s">
        <v>8</v>
      </c>
      <c r="B13" s="2">
        <v>4648.13</v>
      </c>
      <c r="C13" s="2">
        <v>6099.2</v>
      </c>
      <c r="D13" s="7">
        <f t="shared" si="0"/>
        <v>131.21836093224587</v>
      </c>
      <c r="E13" s="2">
        <v>9724.2999999999993</v>
      </c>
      <c r="F13" s="2">
        <v>12077.8</v>
      </c>
      <c r="G13" s="7">
        <f t="shared" si="1"/>
        <v>124.20225620353136</v>
      </c>
      <c r="H13" s="2">
        <v>14763.38</v>
      </c>
      <c r="I13" s="2">
        <v>16975.400000000001</v>
      </c>
      <c r="J13" s="7">
        <f t="shared" si="2"/>
        <v>114.98315426413195</v>
      </c>
      <c r="K13" s="2">
        <v>21884</v>
      </c>
      <c r="L13" s="2">
        <v>25002.5</v>
      </c>
      <c r="M13" s="7">
        <f t="shared" si="3"/>
        <v>114.25013708645587</v>
      </c>
    </row>
    <row r="14" spans="1:13" ht="45.75" customHeight="1">
      <c r="A14" s="14" t="s">
        <v>9</v>
      </c>
      <c r="B14" s="2">
        <v>4616.9799999999996</v>
      </c>
      <c r="C14" s="2">
        <v>1891.4</v>
      </c>
      <c r="D14" s="7">
        <f t="shared" si="0"/>
        <v>40.966172692972471</v>
      </c>
      <c r="E14" s="2">
        <v>9052.2999999999993</v>
      </c>
      <c r="F14" s="2">
        <v>4211.8999999999996</v>
      </c>
      <c r="G14" s="7">
        <f t="shared" si="1"/>
        <v>46.528506567391716</v>
      </c>
      <c r="H14" s="2">
        <v>13552.35</v>
      </c>
      <c r="I14" s="2">
        <v>17042.3</v>
      </c>
      <c r="J14" s="7">
        <f t="shared" si="2"/>
        <v>125.75162241234914</v>
      </c>
      <c r="K14" s="2">
        <v>51837.66</v>
      </c>
      <c r="L14" s="2">
        <v>94332.5</v>
      </c>
      <c r="M14" s="7">
        <f t="shared" si="3"/>
        <v>181.97677132802676</v>
      </c>
    </row>
    <row r="15" spans="1:13" ht="45">
      <c r="A15" s="16" t="s">
        <v>10</v>
      </c>
      <c r="B15" s="3">
        <v>519.9</v>
      </c>
      <c r="C15" s="3">
        <v>695.5</v>
      </c>
      <c r="D15" s="7">
        <f t="shared" si="0"/>
        <v>133.77572610117329</v>
      </c>
      <c r="E15" s="3">
        <v>1199.3</v>
      </c>
      <c r="F15" s="3">
        <v>1436.6</v>
      </c>
      <c r="G15" s="7">
        <f t="shared" si="1"/>
        <v>119.78654214958726</v>
      </c>
      <c r="H15" s="3">
        <v>1897.3</v>
      </c>
      <c r="I15" s="3">
        <v>2339</v>
      </c>
      <c r="J15" s="7">
        <f t="shared" si="2"/>
        <v>123.28045116744848</v>
      </c>
      <c r="K15" s="3">
        <v>2790.75</v>
      </c>
      <c r="L15" s="3">
        <v>3373</v>
      </c>
      <c r="M15" s="7">
        <f t="shared" si="3"/>
        <v>120.86356714144944</v>
      </c>
    </row>
    <row r="16" spans="1:13" ht="30">
      <c r="A16" s="17" t="s">
        <v>11</v>
      </c>
      <c r="B16" s="2">
        <v>0</v>
      </c>
      <c r="C16" s="2">
        <v>0</v>
      </c>
      <c r="D16" s="7" t="e">
        <f t="shared" si="0"/>
        <v>#DIV/0!</v>
      </c>
      <c r="E16" s="2">
        <v>0</v>
      </c>
      <c r="F16" s="2">
        <v>0</v>
      </c>
      <c r="G16" s="7" t="e">
        <f t="shared" si="1"/>
        <v>#DIV/0!</v>
      </c>
      <c r="H16" s="2">
        <v>30</v>
      </c>
      <c r="I16" s="2">
        <v>0</v>
      </c>
      <c r="J16" s="7">
        <f t="shared" si="2"/>
        <v>0</v>
      </c>
      <c r="K16" s="2">
        <v>53.27</v>
      </c>
      <c r="L16" s="2">
        <v>2054.9</v>
      </c>
      <c r="M16" s="7">
        <f t="shared" si="3"/>
        <v>3857.518302984794</v>
      </c>
    </row>
    <row r="17" spans="1:13" ht="30">
      <c r="A17" s="18" t="s">
        <v>12</v>
      </c>
      <c r="B17" s="3">
        <v>596.70000000000005</v>
      </c>
      <c r="C17" s="3">
        <v>3472.6</v>
      </c>
      <c r="D17" s="7">
        <f t="shared" si="0"/>
        <v>581.96748784984072</v>
      </c>
      <c r="E17" s="3">
        <v>1607</v>
      </c>
      <c r="F17" s="3">
        <v>3751.5</v>
      </c>
      <c r="G17" s="7">
        <f t="shared" si="1"/>
        <v>233.4474175482265</v>
      </c>
      <c r="H17" s="3">
        <v>16769.189999999999</v>
      </c>
      <c r="I17" s="3">
        <v>8361.2000000000007</v>
      </c>
      <c r="J17" s="7">
        <f t="shared" si="2"/>
        <v>49.860488192930021</v>
      </c>
      <c r="K17" s="3">
        <v>91315.57</v>
      </c>
      <c r="L17" s="3">
        <v>12221.1</v>
      </c>
      <c r="M17" s="7">
        <f t="shared" si="3"/>
        <v>13.383369342161473</v>
      </c>
    </row>
    <row r="18" spans="1:13" ht="90">
      <c r="A18" s="19" t="s">
        <v>13</v>
      </c>
      <c r="B18" s="3">
        <v>1208.49</v>
      </c>
      <c r="C18" s="3">
        <v>1463.8</v>
      </c>
      <c r="D18" s="7">
        <f t="shared" si="0"/>
        <v>121.12636430586929</v>
      </c>
      <c r="E18" s="3">
        <v>2881.8</v>
      </c>
      <c r="F18" s="3">
        <v>3254.5</v>
      </c>
      <c r="G18" s="7">
        <f t="shared" si="1"/>
        <v>112.93288916649315</v>
      </c>
      <c r="H18" s="3">
        <v>4465.6899999999996</v>
      </c>
      <c r="I18" s="3">
        <v>5034.5</v>
      </c>
      <c r="J18" s="7">
        <f t="shared" si="2"/>
        <v>112.73733734316534</v>
      </c>
      <c r="K18" s="3">
        <v>6318.1</v>
      </c>
      <c r="L18" s="3">
        <v>6903</v>
      </c>
      <c r="M18" s="7">
        <f t="shared" si="3"/>
        <v>109.25752995362529</v>
      </c>
    </row>
    <row r="19" spans="1:13" ht="30">
      <c r="A19" s="17" t="s">
        <v>14</v>
      </c>
      <c r="B19" s="2">
        <v>39.6</v>
      </c>
      <c r="C19" s="2">
        <v>34.200000000000003</v>
      </c>
      <c r="D19" s="7">
        <f t="shared" si="0"/>
        <v>86.36363636363636</v>
      </c>
      <c r="E19" s="2">
        <v>27.3</v>
      </c>
      <c r="F19" s="2">
        <v>41.7</v>
      </c>
      <c r="G19" s="7">
        <f t="shared" si="1"/>
        <v>152.74725274725276</v>
      </c>
      <c r="H19" s="2">
        <v>31.25</v>
      </c>
      <c r="I19" s="2">
        <v>45.6</v>
      </c>
      <c r="J19" s="7">
        <f t="shared" si="2"/>
        <v>145.92000000000002</v>
      </c>
      <c r="K19" s="2">
        <v>145.4</v>
      </c>
      <c r="L19" s="2">
        <v>56</v>
      </c>
      <c r="M19" s="7">
        <f t="shared" si="3"/>
        <v>38.514442916093536</v>
      </c>
    </row>
    <row r="20" spans="1:13" ht="45">
      <c r="A20" s="17" t="s">
        <v>15</v>
      </c>
      <c r="B20" s="2">
        <v>646.44000000000005</v>
      </c>
      <c r="C20" s="2">
        <v>254.6</v>
      </c>
      <c r="D20" s="7">
        <f t="shared" si="0"/>
        <v>39.384939050801307</v>
      </c>
      <c r="E20" s="2">
        <v>1004.7</v>
      </c>
      <c r="F20" s="2">
        <v>699.7</v>
      </c>
      <c r="G20" s="7">
        <f t="shared" si="1"/>
        <v>69.642679406788105</v>
      </c>
      <c r="H20" s="2">
        <v>1061.29</v>
      </c>
      <c r="I20" s="2">
        <v>1299.5999999999999</v>
      </c>
      <c r="J20" s="7">
        <f t="shared" si="2"/>
        <v>122.45474846648889</v>
      </c>
      <c r="K20" s="2">
        <v>1599.57</v>
      </c>
      <c r="L20" s="2">
        <v>1961.8</v>
      </c>
      <c r="M20" s="7">
        <f t="shared" si="3"/>
        <v>122.64546096763505</v>
      </c>
    </row>
    <row r="21" spans="1:13">
      <c r="A21" s="15" t="s">
        <v>16</v>
      </c>
      <c r="B21" s="2">
        <v>0</v>
      </c>
      <c r="C21" s="2">
        <v>0</v>
      </c>
      <c r="D21" s="7">
        <v>0</v>
      </c>
      <c r="E21" s="2">
        <v>1190.0999999999999</v>
      </c>
      <c r="F21" s="2">
        <v>1666.7</v>
      </c>
      <c r="G21" s="7">
        <v>0</v>
      </c>
      <c r="H21" s="2">
        <v>2962.26</v>
      </c>
      <c r="I21" s="2">
        <v>2295.6</v>
      </c>
      <c r="J21" s="7">
        <f t="shared" si="2"/>
        <v>77.494885661623215</v>
      </c>
      <c r="K21" s="2">
        <v>3887.85</v>
      </c>
      <c r="L21" s="2">
        <v>19043.099999999999</v>
      </c>
      <c r="M21" s="7">
        <f t="shared" si="3"/>
        <v>489.81056367915426</v>
      </c>
    </row>
    <row r="22" spans="1:13" ht="30">
      <c r="A22" s="14" t="s">
        <v>17</v>
      </c>
      <c r="B22" s="2">
        <v>10279.83</v>
      </c>
      <c r="C22" s="2">
        <v>11156.1</v>
      </c>
      <c r="D22" s="7">
        <f t="shared" si="0"/>
        <v>108.52416820122512</v>
      </c>
      <c r="E22" s="2">
        <v>29938.9</v>
      </c>
      <c r="F22" s="2">
        <v>34708.300000000003</v>
      </c>
      <c r="G22" s="7">
        <f t="shared" ref="G22:G28" si="4">F22/E22*100</f>
        <v>115.93044500632956</v>
      </c>
      <c r="H22" s="2">
        <v>58992.09</v>
      </c>
      <c r="I22" s="2">
        <v>80668.3</v>
      </c>
      <c r="J22" s="7">
        <f t="shared" ref="J22:J28" si="5">I22/H22*100</f>
        <v>136.74426520572504</v>
      </c>
      <c r="K22" s="2">
        <v>98610.2</v>
      </c>
      <c r="L22" s="2">
        <v>109607.2</v>
      </c>
      <c r="M22" s="7">
        <f t="shared" si="3"/>
        <v>111.15199036205179</v>
      </c>
    </row>
    <row r="23" spans="1:13" ht="30">
      <c r="A23" s="17" t="s">
        <v>18</v>
      </c>
      <c r="B23" s="2">
        <v>56.13</v>
      </c>
      <c r="C23" s="2">
        <v>104.6</v>
      </c>
      <c r="D23" s="7">
        <f t="shared" si="0"/>
        <v>186.35310885444503</v>
      </c>
      <c r="E23" s="2">
        <v>137.80000000000001</v>
      </c>
      <c r="F23" s="2">
        <v>206.9</v>
      </c>
      <c r="G23" s="7">
        <f t="shared" si="4"/>
        <v>150.14513788098694</v>
      </c>
      <c r="H23" s="2">
        <v>265</v>
      </c>
      <c r="I23" s="2">
        <v>296.3</v>
      </c>
      <c r="J23" s="7">
        <f t="shared" si="5"/>
        <v>111.81132075471697</v>
      </c>
      <c r="K23" s="2">
        <v>344.1</v>
      </c>
      <c r="L23" s="2">
        <v>440.8</v>
      </c>
      <c r="M23" s="7">
        <f t="shared" si="3"/>
        <v>128.10229584423132</v>
      </c>
    </row>
    <row r="24" spans="1:13" ht="30">
      <c r="A24" s="15" t="s">
        <v>19</v>
      </c>
      <c r="B24" s="2">
        <v>98.4</v>
      </c>
      <c r="C24" s="2">
        <v>94.1</v>
      </c>
      <c r="D24" s="7">
        <f t="shared" si="0"/>
        <v>95.630081300813004</v>
      </c>
      <c r="E24" s="2">
        <v>255.7</v>
      </c>
      <c r="F24" s="2">
        <v>221.3</v>
      </c>
      <c r="G24" s="7">
        <f t="shared" si="4"/>
        <v>86.546734454438806</v>
      </c>
      <c r="H24" s="2">
        <v>355.68</v>
      </c>
      <c r="I24" s="2">
        <v>444.1</v>
      </c>
      <c r="J24" s="7">
        <f t="shared" si="5"/>
        <v>124.85942420152946</v>
      </c>
      <c r="K24" s="2">
        <v>567.79999999999995</v>
      </c>
      <c r="L24" s="2">
        <v>779.4</v>
      </c>
      <c r="M24" s="7">
        <f t="shared" si="3"/>
        <v>137.26664318421979</v>
      </c>
    </row>
    <row r="25" spans="1:13" ht="45">
      <c r="A25" s="15" t="s">
        <v>25</v>
      </c>
      <c r="B25" s="2">
        <v>0</v>
      </c>
      <c r="C25" s="2">
        <v>0</v>
      </c>
      <c r="D25" s="7" t="e">
        <f t="shared" ref="D25" si="6">C25/B25*100</f>
        <v>#DIV/0!</v>
      </c>
      <c r="E25" s="2">
        <v>0</v>
      </c>
      <c r="F25" s="2">
        <v>0</v>
      </c>
      <c r="G25" s="7" t="e">
        <f t="shared" si="4"/>
        <v>#DIV/0!</v>
      </c>
      <c r="H25" s="2">
        <v>0</v>
      </c>
      <c r="I25" s="2">
        <v>0</v>
      </c>
      <c r="J25" s="7" t="e">
        <f t="shared" si="5"/>
        <v>#DIV/0!</v>
      </c>
      <c r="K25" s="2">
        <v>0</v>
      </c>
      <c r="L25" s="2">
        <v>15</v>
      </c>
      <c r="M25" s="7" t="e">
        <f t="shared" si="3"/>
        <v>#DIV/0!</v>
      </c>
    </row>
    <row r="26" spans="1:13" ht="30">
      <c r="A26" s="15" t="s">
        <v>26</v>
      </c>
      <c r="B26" s="2">
        <v>0</v>
      </c>
      <c r="C26" s="2">
        <v>0</v>
      </c>
      <c r="D26" s="7" t="e">
        <f t="shared" ref="D26" si="7">C26/B26*100</f>
        <v>#DIV/0!</v>
      </c>
      <c r="E26" s="2">
        <v>0</v>
      </c>
      <c r="F26" s="2">
        <v>0</v>
      </c>
      <c r="G26" s="7" t="e">
        <f t="shared" si="4"/>
        <v>#DIV/0!</v>
      </c>
      <c r="H26" s="2">
        <v>0</v>
      </c>
      <c r="I26" s="2">
        <v>4008.3</v>
      </c>
      <c r="J26" s="7" t="e">
        <f>I26/H26*100</f>
        <v>#DIV/0!</v>
      </c>
      <c r="K26" s="2">
        <v>0</v>
      </c>
      <c r="L26" s="2">
        <v>7880.5</v>
      </c>
      <c r="M26" s="7" t="e">
        <f>L26/K26*100</f>
        <v>#DIV/0!</v>
      </c>
    </row>
    <row r="27" spans="1:13" ht="31.5" customHeight="1" thickBot="1">
      <c r="A27" s="21" t="s">
        <v>28</v>
      </c>
      <c r="B27" s="2">
        <v>0</v>
      </c>
      <c r="C27" s="2">
        <v>0</v>
      </c>
      <c r="D27" s="7" t="e">
        <f t="shared" ref="D27" si="8">C27/B27*100</f>
        <v>#DIV/0!</v>
      </c>
      <c r="E27" s="2">
        <v>0</v>
      </c>
      <c r="F27" s="2">
        <v>0</v>
      </c>
      <c r="G27" s="7" t="e">
        <f t="shared" ref="G27" si="9">F27/E27*100</f>
        <v>#DIV/0!</v>
      </c>
      <c r="H27" s="2">
        <v>0</v>
      </c>
      <c r="I27" s="2">
        <v>6</v>
      </c>
      <c r="J27" s="7" t="e">
        <f t="shared" si="5"/>
        <v>#DIV/0!</v>
      </c>
      <c r="K27" s="2">
        <v>0</v>
      </c>
      <c r="L27" s="2">
        <v>6</v>
      </c>
      <c r="M27" s="7" t="e">
        <f t="shared" ref="M27:M28" si="10">L27/K27*100</f>
        <v>#DIV/0!</v>
      </c>
    </row>
    <row r="28" spans="1:13" ht="15.75" thickBot="1">
      <c r="A28" s="4" t="s">
        <v>20</v>
      </c>
      <c r="B28" s="10">
        <f>SUM(B7:B27)</f>
        <v>232159.99</v>
      </c>
      <c r="C28" s="10">
        <f>SUM(C7:C27)</f>
        <v>247973.90000000008</v>
      </c>
      <c r="D28" s="12">
        <f t="shared" si="0"/>
        <v>106.81164312593229</v>
      </c>
      <c r="E28" s="10">
        <f>SUM(E7:E27)</f>
        <v>508104.79999999993</v>
      </c>
      <c r="F28" s="10">
        <f>SUM(F7:F27)</f>
        <v>551881.80000000016</v>
      </c>
      <c r="G28" s="20">
        <f t="shared" si="4"/>
        <v>108.61574226419437</v>
      </c>
      <c r="H28" s="10">
        <f>SUM(H7:H27)</f>
        <v>762489.15999999992</v>
      </c>
      <c r="I28" s="10">
        <f>SUM(I7:I27)</f>
        <v>829116.00000000012</v>
      </c>
      <c r="J28" s="20">
        <f t="shared" si="5"/>
        <v>108.73807045335573</v>
      </c>
      <c r="K28" s="10">
        <f>SUM(K7:K27)</f>
        <v>1173713.6700000004</v>
      </c>
      <c r="L28" s="10">
        <f>SUM(L7:L27)</f>
        <v>1267366.7</v>
      </c>
      <c r="M28" s="20">
        <f t="shared" si="10"/>
        <v>107.9792058654305</v>
      </c>
    </row>
    <row r="29" spans="1:13">
      <c r="D29" s="11"/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2020-01-20T10:40:48Z</dcterms:modified>
</cp:coreProperties>
</file>