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.01.2018" sheetId="1" r:id="rId1"/>
  </sheets>
  <calcPr calcId="145621"/>
</workbook>
</file>

<file path=xl/calcChain.xml><?xml version="1.0" encoding="utf-8"?>
<calcChain xmlns="http://schemas.openxmlformats.org/spreadsheetml/2006/main">
  <c r="K26" i="1" l="1"/>
  <c r="M26" i="1" s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B26" i="1" l="1"/>
  <c r="H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E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D25" i="1"/>
  <c r="D24" i="1"/>
  <c r="D23" i="1"/>
  <c r="D22" i="1"/>
  <c r="D20" i="1"/>
  <c r="D19" i="1"/>
  <c r="D18" i="1"/>
  <c r="D15" i="1"/>
  <c r="D14" i="1"/>
  <c r="D13" i="1"/>
  <c r="D12" i="1"/>
  <c r="D11" i="1"/>
  <c r="D10" i="1"/>
  <c r="D9" i="1"/>
  <c r="D8" i="1"/>
  <c r="D7" i="1"/>
  <c r="L26" i="1"/>
  <c r="I26" i="1"/>
  <c r="F26" i="1"/>
  <c r="G26" i="1" s="1"/>
  <c r="C26" i="1"/>
  <c r="D26" i="1" s="1"/>
  <c r="J26" i="1" l="1"/>
</calcChain>
</file>

<file path=xl/sharedStrings.xml><?xml version="1.0" encoding="utf-8"?>
<sst xmlns="http://schemas.openxmlformats.org/spreadsheetml/2006/main" count="38" uniqueCount="33">
  <si>
    <t>Наименование муниципальной программы Крапивинского района</t>
  </si>
  <si>
    <t>%</t>
  </si>
  <si>
    <t>«Организация местного самоуправления в Крапивинском муниципальном районе»</t>
  </si>
  <si>
    <t>«Развитие образования Крапивинского муниципального района»</t>
  </si>
  <si>
    <t xml:space="preserve"> «Социальная поддержка населения Крапивинского муниципального района»</t>
  </si>
  <si>
    <t>«Культура Крапивинского муниципального района»</t>
  </si>
  <si>
    <t>«Информационная обеспеченность жителей Крапивинского муниципального района»</t>
  </si>
  <si>
    <t>«Имущественный комплекс Крапивинского муниципального района»</t>
  </si>
  <si>
    <t>«Развитие МБУ Автохозяйство Крапивинского муниципального района»</t>
  </si>
  <si>
    <t>«Жилищно-коммунальный комплекс, энергосбережение и повышение энергетической эффективности Крапивинского муниципального района»</t>
  </si>
  <si>
    <t>«Обеспечение безопасности жизнедеятельности населения и предприятий в Крапивинском муниципальном районе»</t>
  </si>
  <si>
    <t>«Развитие малого и среднего предпринимательства в Крапивинском муниципальном районе»</t>
  </si>
  <si>
    <t>«Модернизация объектов социальной сферы и жилого фонда Крапивинского муниципального района»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</si>
  <si>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</si>
  <si>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«Развитие муниципальной службы Крапивинского муниципального района» </t>
  </si>
  <si>
    <t xml:space="preserve">«Поощрение граждан, организаций за заслуги в социально-экономическом развитии Крапивинского муниципального района» </t>
  </si>
  <si>
    <t xml:space="preserve">«Жилище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</si>
  <si>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</si>
  <si>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</si>
  <si>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«Улучшение условий и охраны труда в Крапивинском муниципальном районе»  </t>
  </si>
  <si>
    <t xml:space="preserve">ИТОГО РАСХОДОВ </t>
  </si>
  <si>
    <t>2016 тыс. руб.</t>
  </si>
  <si>
    <t>2017 тыс. руб.</t>
  </si>
  <si>
    <t>«Развитие здравоохранения Крапивинского муниципального района»</t>
  </si>
  <si>
    <t>Расходы бюджета Крапивинского района по МП в сравнении с соответствующим периодом прошлого года</t>
  </si>
  <si>
    <t>2016   тыс. руб.</t>
  </si>
  <si>
    <t>2017   тыс. руб.</t>
  </si>
  <si>
    <t>2016      тыс. руб.</t>
  </si>
  <si>
    <t>2017      тыс. руб.</t>
  </si>
  <si>
    <t>Факт по состоянию на      01.01.2018</t>
  </si>
  <si>
    <t>Факт по состоянию на 01.04.2017</t>
  </si>
  <si>
    <t>Факт по состоянию на 01.07.2017</t>
  </si>
  <si>
    <t>Факт по состоянию на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</si>
</sst>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4" fontId="6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2" borderId="21" xfId="0" applyNumberFormat="1" applyFont="1" applyFill="1" applyBorder="1" applyAlignment="1">
      <alignment vertical="top" wrapText="1"/>
    </xf>
    <xf numFmtId="0" fontId="4" fillId="0" borderId="21" xfId="0" applyNumberFormat="1" applyFont="1" applyBorder="1" applyAlignment="1">
      <alignment vertical="top" wrapText="1"/>
    </xf>
    <xf numFmtId="0" fontId="4" fillId="2" borderId="20" xfId="0" applyNumberFormat="1" applyFont="1" applyFill="1" applyBorder="1" applyAlignment="1">
      <alignment vertical="top" wrapText="1"/>
    </xf>
    <xf numFmtId="0" fontId="4" fillId="2" borderId="19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L11" sqref="L11"/>
    </sheetView>
  </sheetViews>
  <sheetFormatPr defaultRowHeight="15" x14ac:dyDescent="0.25"/>
  <cols>
    <col min="1" max="1" width="50.5703125" customWidth="1"/>
    <col min="2" max="2" width="10.28515625" customWidth="1"/>
    <col min="3" max="3" width="9.85546875" customWidth="1"/>
    <col min="4" max="4" width="7.42578125" customWidth="1"/>
    <col min="5" max="5" width="11.28515625" customWidth="1"/>
    <col min="6" max="6" width="10.5703125" customWidth="1"/>
    <col min="7" max="7" width="7.5703125" customWidth="1"/>
    <col min="8" max="8" width="11" customWidth="1"/>
    <col min="9" max="9" width="10.42578125" customWidth="1"/>
    <col min="10" max="10" width="7.85546875" customWidth="1"/>
    <col min="11" max="11" width="12" customWidth="1"/>
    <col min="12" max="12" width="11.85546875" customWidth="1"/>
    <col min="13" max="13" width="7.7109375" customWidth="1"/>
  </cols>
  <sheetData>
    <row r="1" spans="1:13" ht="20.25" customHeight="1" x14ac:dyDescent="0.3">
      <c r="A1" s="5"/>
      <c r="B1" s="5"/>
      <c r="C1" s="5"/>
      <c r="D1" s="5"/>
    </row>
    <row r="2" spans="1:13" ht="27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 customHeight="1" thickBot="1" x14ac:dyDescent="0.35">
      <c r="A3" s="1"/>
      <c r="B3" s="1"/>
      <c r="C3" s="1"/>
      <c r="D3" s="1"/>
    </row>
    <row r="4" spans="1:13" ht="15" customHeight="1" x14ac:dyDescent="0.25">
      <c r="A4" s="32" t="s">
        <v>0</v>
      </c>
      <c r="B4" s="32" t="s">
        <v>30</v>
      </c>
      <c r="C4" s="33"/>
      <c r="D4" s="34"/>
      <c r="E4" s="32" t="s">
        <v>31</v>
      </c>
      <c r="F4" s="33"/>
      <c r="G4" s="34"/>
      <c r="H4" s="32" t="s">
        <v>32</v>
      </c>
      <c r="I4" s="33"/>
      <c r="J4" s="34"/>
      <c r="K4" s="32" t="s">
        <v>29</v>
      </c>
      <c r="L4" s="33"/>
      <c r="M4" s="34"/>
    </row>
    <row r="5" spans="1:13" ht="15" customHeight="1" thickBot="1" x14ac:dyDescent="0.3">
      <c r="A5" s="38"/>
      <c r="B5" s="35"/>
      <c r="C5" s="36"/>
      <c r="D5" s="37"/>
      <c r="E5" s="35"/>
      <c r="F5" s="36"/>
      <c r="G5" s="37"/>
      <c r="H5" s="35"/>
      <c r="I5" s="36"/>
      <c r="J5" s="37"/>
      <c r="K5" s="35"/>
      <c r="L5" s="36"/>
      <c r="M5" s="37"/>
    </row>
    <row r="6" spans="1:13" ht="32.25" customHeight="1" thickBot="1" x14ac:dyDescent="0.3">
      <c r="A6" s="35"/>
      <c r="B6" s="9" t="s">
        <v>21</v>
      </c>
      <c r="C6" s="11" t="s">
        <v>22</v>
      </c>
      <c r="D6" s="12" t="s">
        <v>1</v>
      </c>
      <c r="E6" s="9" t="s">
        <v>25</v>
      </c>
      <c r="F6" s="9" t="s">
        <v>26</v>
      </c>
      <c r="G6" s="9" t="s">
        <v>1</v>
      </c>
      <c r="H6" s="9" t="s">
        <v>25</v>
      </c>
      <c r="I6" s="9" t="s">
        <v>26</v>
      </c>
      <c r="J6" s="9" t="s">
        <v>1</v>
      </c>
      <c r="K6" s="9" t="s">
        <v>27</v>
      </c>
      <c r="L6" s="9" t="s">
        <v>28</v>
      </c>
      <c r="M6" s="9" t="s">
        <v>1</v>
      </c>
    </row>
    <row r="7" spans="1:13" ht="30" x14ac:dyDescent="0.25">
      <c r="A7" s="24" t="s">
        <v>2</v>
      </c>
      <c r="B7" s="16">
        <v>4874</v>
      </c>
      <c r="C7" s="10">
        <v>5324.4610000000002</v>
      </c>
      <c r="D7" s="10">
        <f>C7/B7*100</f>
        <v>109.24212146081247</v>
      </c>
      <c r="E7" s="8">
        <v>10128.82</v>
      </c>
      <c r="F7" s="10">
        <v>11888.81</v>
      </c>
      <c r="G7" s="10">
        <f t="shared" ref="G7:G26" si="0">F7/E7*100</f>
        <v>117.3760615747935</v>
      </c>
      <c r="H7" s="8">
        <v>18242.3</v>
      </c>
      <c r="I7" s="10">
        <v>18261.47</v>
      </c>
      <c r="J7" s="10">
        <f t="shared" ref="J7:J26" si="1">I7/H7*100</f>
        <v>100.10508543330612</v>
      </c>
      <c r="K7" s="8">
        <v>24936.5</v>
      </c>
      <c r="L7" s="10">
        <v>25330.7</v>
      </c>
      <c r="M7" s="10">
        <f t="shared" ref="M7:M26" si="2">L7/K7*100</f>
        <v>101.5808152707878</v>
      </c>
    </row>
    <row r="8" spans="1:13" ht="30" x14ac:dyDescent="0.25">
      <c r="A8" s="25" t="s">
        <v>3</v>
      </c>
      <c r="B8" s="17">
        <v>96095.2</v>
      </c>
      <c r="C8" s="2">
        <v>95340.873000000007</v>
      </c>
      <c r="D8" s="10">
        <f t="shared" ref="D8:D26" si="3">C8/B8*100</f>
        <v>99.215021145697193</v>
      </c>
      <c r="E8" s="6">
        <v>213885</v>
      </c>
      <c r="F8" s="2">
        <v>218588</v>
      </c>
      <c r="G8" s="10">
        <f t="shared" si="0"/>
        <v>102.19884517380835</v>
      </c>
      <c r="H8" s="6">
        <v>304096.5</v>
      </c>
      <c r="I8" s="2">
        <v>297482.71000000002</v>
      </c>
      <c r="J8" s="10">
        <f t="shared" si="1"/>
        <v>97.825101571376194</v>
      </c>
      <c r="K8" s="6">
        <v>411767.8</v>
      </c>
      <c r="L8" s="2">
        <v>413571.6</v>
      </c>
      <c r="M8" s="10">
        <f t="shared" si="2"/>
        <v>100.43806242255951</v>
      </c>
    </row>
    <row r="9" spans="1:13" ht="30" x14ac:dyDescent="0.25">
      <c r="A9" s="26" t="s">
        <v>4</v>
      </c>
      <c r="B9" s="17">
        <v>55150.2</v>
      </c>
      <c r="C9" s="2">
        <v>54048.682999999997</v>
      </c>
      <c r="D9" s="10">
        <f t="shared" si="3"/>
        <v>98.002696273086954</v>
      </c>
      <c r="E9" s="6">
        <v>104866.67</v>
      </c>
      <c r="F9" s="2">
        <v>106925.1</v>
      </c>
      <c r="G9" s="10">
        <f t="shared" si="0"/>
        <v>101.96290203550853</v>
      </c>
      <c r="H9" s="6">
        <v>157728.9</v>
      </c>
      <c r="I9" s="2">
        <v>159905.67000000001</v>
      </c>
      <c r="J9" s="10">
        <f t="shared" si="1"/>
        <v>101.3800704880336</v>
      </c>
      <c r="K9" s="6">
        <v>209727.5</v>
      </c>
      <c r="L9" s="2">
        <v>214635.42</v>
      </c>
      <c r="M9" s="10">
        <f t="shared" si="2"/>
        <v>102.34014137392569</v>
      </c>
    </row>
    <row r="10" spans="1:13" x14ac:dyDescent="0.25">
      <c r="A10" s="26" t="s">
        <v>5</v>
      </c>
      <c r="B10" s="17">
        <v>20207.7</v>
      </c>
      <c r="C10" s="2">
        <v>26237.121999999999</v>
      </c>
      <c r="D10" s="10">
        <f t="shared" si="3"/>
        <v>129.83725015711832</v>
      </c>
      <c r="E10" s="6">
        <v>44683.31</v>
      </c>
      <c r="F10" s="2">
        <v>56053.14</v>
      </c>
      <c r="G10" s="10">
        <f t="shared" si="0"/>
        <v>125.44536203786156</v>
      </c>
      <c r="H10" s="6">
        <v>64655.5</v>
      </c>
      <c r="I10" s="2">
        <v>78856.69</v>
      </c>
      <c r="J10" s="10">
        <f t="shared" si="1"/>
        <v>121.96439591372736</v>
      </c>
      <c r="K10" s="6">
        <v>84625.600000000006</v>
      </c>
      <c r="L10" s="2">
        <v>111777.94</v>
      </c>
      <c r="M10" s="10">
        <f t="shared" si="2"/>
        <v>132.08525552551473</v>
      </c>
    </row>
    <row r="11" spans="1:13" ht="30" x14ac:dyDescent="0.25">
      <c r="A11" s="26" t="s">
        <v>6</v>
      </c>
      <c r="B11" s="17">
        <v>451.8</v>
      </c>
      <c r="C11" s="2">
        <v>517.245</v>
      </c>
      <c r="D11" s="10">
        <f t="shared" si="3"/>
        <v>114.48539176626826</v>
      </c>
      <c r="E11" s="6">
        <v>1046.5</v>
      </c>
      <c r="F11" s="2">
        <v>1107.24</v>
      </c>
      <c r="G11" s="10">
        <f t="shared" si="0"/>
        <v>105.80410893454373</v>
      </c>
      <c r="H11" s="6">
        <v>1669.6</v>
      </c>
      <c r="I11" s="2">
        <v>1660.83</v>
      </c>
      <c r="J11" s="10">
        <f t="shared" si="1"/>
        <v>99.474724484906559</v>
      </c>
      <c r="K11" s="6">
        <v>2337.5</v>
      </c>
      <c r="L11" s="2">
        <v>2300.75</v>
      </c>
      <c r="M11" s="10">
        <f t="shared" si="2"/>
        <v>98.427807486631011</v>
      </c>
    </row>
    <row r="12" spans="1:13" ht="30" x14ac:dyDescent="0.25">
      <c r="A12" s="25" t="s">
        <v>7</v>
      </c>
      <c r="B12" s="17">
        <v>873.7</v>
      </c>
      <c r="C12" s="2">
        <v>1062.127</v>
      </c>
      <c r="D12" s="10">
        <f t="shared" si="3"/>
        <v>121.5665560260959</v>
      </c>
      <c r="E12" s="6">
        <v>1865</v>
      </c>
      <c r="F12" s="2">
        <v>2221.81</v>
      </c>
      <c r="G12" s="10">
        <f t="shared" si="0"/>
        <v>119.13190348525468</v>
      </c>
      <c r="H12" s="6">
        <v>2860.6</v>
      </c>
      <c r="I12" s="2">
        <v>3315.86</v>
      </c>
      <c r="J12" s="10">
        <f t="shared" si="1"/>
        <v>115.91484303992171</v>
      </c>
      <c r="K12" s="6">
        <v>3922.9</v>
      </c>
      <c r="L12" s="2">
        <v>6937.99</v>
      </c>
      <c r="M12" s="10">
        <f t="shared" si="2"/>
        <v>176.85870147085063</v>
      </c>
    </row>
    <row r="13" spans="1:13" ht="30" x14ac:dyDescent="0.25">
      <c r="A13" s="26" t="s">
        <v>8</v>
      </c>
      <c r="B13" s="17">
        <v>3882.7</v>
      </c>
      <c r="C13" s="2">
        <v>5624.1149999999998</v>
      </c>
      <c r="D13" s="10">
        <f t="shared" si="3"/>
        <v>144.85061941432508</v>
      </c>
      <c r="E13" s="6">
        <v>7757.4</v>
      </c>
      <c r="F13" s="2">
        <v>9573.5499999999993</v>
      </c>
      <c r="G13" s="10">
        <f t="shared" si="0"/>
        <v>123.41183901822774</v>
      </c>
      <c r="H13" s="6">
        <v>12363.1</v>
      </c>
      <c r="I13" s="2">
        <v>15657.75</v>
      </c>
      <c r="J13" s="10">
        <f t="shared" si="1"/>
        <v>126.64906051071331</v>
      </c>
      <c r="K13" s="6">
        <v>17372.900000000001</v>
      </c>
      <c r="L13" s="2">
        <v>22949.13</v>
      </c>
      <c r="M13" s="10">
        <f t="shared" si="2"/>
        <v>132.09728945656741</v>
      </c>
    </row>
    <row r="14" spans="1:13" ht="45.75" customHeight="1" x14ac:dyDescent="0.25">
      <c r="A14" s="25" t="s">
        <v>9</v>
      </c>
      <c r="B14" s="17">
        <v>867</v>
      </c>
      <c r="C14" s="2">
        <v>717.71199999999999</v>
      </c>
      <c r="D14" s="10">
        <f t="shared" si="3"/>
        <v>82.78108419838523</v>
      </c>
      <c r="E14" s="6">
        <v>5904.52</v>
      </c>
      <c r="F14" s="2">
        <v>6629.1</v>
      </c>
      <c r="G14" s="10">
        <f t="shared" si="0"/>
        <v>112.27161564360861</v>
      </c>
      <c r="H14" s="6">
        <v>11255.2</v>
      </c>
      <c r="I14" s="2">
        <v>14831.35</v>
      </c>
      <c r="J14" s="10">
        <f t="shared" si="1"/>
        <v>131.77331366834886</v>
      </c>
      <c r="K14" s="6">
        <v>18083.400000000001</v>
      </c>
      <c r="L14" s="2">
        <v>37673.67</v>
      </c>
      <c r="M14" s="10">
        <f t="shared" si="2"/>
        <v>208.33289093865091</v>
      </c>
    </row>
    <row r="15" spans="1:13" ht="45" x14ac:dyDescent="0.25">
      <c r="A15" s="27" t="s">
        <v>10</v>
      </c>
      <c r="B15" s="18">
        <v>430</v>
      </c>
      <c r="C15" s="3">
        <v>472.30399999999997</v>
      </c>
      <c r="D15" s="10">
        <f t="shared" si="3"/>
        <v>109.83813953488371</v>
      </c>
      <c r="E15" s="7">
        <v>1031.44</v>
      </c>
      <c r="F15" s="3">
        <v>1252.8</v>
      </c>
      <c r="G15" s="10">
        <f t="shared" si="0"/>
        <v>121.46125804700223</v>
      </c>
      <c r="H15" s="7">
        <v>1634</v>
      </c>
      <c r="I15" s="3">
        <v>1796.9</v>
      </c>
      <c r="J15" s="10">
        <f t="shared" si="1"/>
        <v>109.96940024479804</v>
      </c>
      <c r="K15" s="7">
        <v>2153.5</v>
      </c>
      <c r="L15" s="3">
        <v>2619</v>
      </c>
      <c r="M15" s="10">
        <f t="shared" si="2"/>
        <v>121.61597399582075</v>
      </c>
    </row>
    <row r="16" spans="1:13" ht="30" x14ac:dyDescent="0.25">
      <c r="A16" s="28" t="s">
        <v>11</v>
      </c>
      <c r="B16" s="17">
        <v>0</v>
      </c>
      <c r="C16" s="2">
        <v>0</v>
      </c>
      <c r="D16" s="10">
        <v>0</v>
      </c>
      <c r="E16" s="6">
        <v>0</v>
      </c>
      <c r="F16" s="2">
        <v>0</v>
      </c>
      <c r="G16" s="10">
        <v>0</v>
      </c>
      <c r="H16" s="6">
        <v>0</v>
      </c>
      <c r="I16" s="2">
        <v>0</v>
      </c>
      <c r="J16" s="10">
        <v>0</v>
      </c>
      <c r="K16" s="6">
        <v>3476</v>
      </c>
      <c r="L16" s="2">
        <v>48.55</v>
      </c>
      <c r="M16" s="10">
        <f t="shared" si="2"/>
        <v>1.3967203682393556</v>
      </c>
    </row>
    <row r="17" spans="1:13" ht="30" x14ac:dyDescent="0.25">
      <c r="A17" s="29" t="s">
        <v>12</v>
      </c>
      <c r="B17" s="18">
        <v>0</v>
      </c>
      <c r="C17" s="3">
        <v>0</v>
      </c>
      <c r="D17" s="10">
        <v>0</v>
      </c>
      <c r="E17" s="7">
        <v>955.63</v>
      </c>
      <c r="F17" s="3">
        <v>423.2</v>
      </c>
      <c r="G17" s="10">
        <f t="shared" si="0"/>
        <v>44.284921988635766</v>
      </c>
      <c r="H17" s="7">
        <v>3274.9</v>
      </c>
      <c r="I17" s="3">
        <v>9336.2000000000007</v>
      </c>
      <c r="J17" s="10">
        <f t="shared" si="1"/>
        <v>285.08351400042756</v>
      </c>
      <c r="K17" s="7">
        <v>3705.5</v>
      </c>
      <c r="L17" s="3">
        <v>52183.24</v>
      </c>
      <c r="M17" s="10">
        <f t="shared" si="2"/>
        <v>1408.2644717312103</v>
      </c>
    </row>
    <row r="18" spans="1:13" ht="90" x14ac:dyDescent="0.25">
      <c r="A18" s="30" t="s">
        <v>13</v>
      </c>
      <c r="B18" s="18">
        <v>1079.2</v>
      </c>
      <c r="C18" s="3">
        <v>995.596</v>
      </c>
      <c r="D18" s="10">
        <f t="shared" si="3"/>
        <v>92.253150481838404</v>
      </c>
      <c r="E18" s="7">
        <v>2497.8000000000002</v>
      </c>
      <c r="F18" s="3">
        <v>2271.5</v>
      </c>
      <c r="G18" s="10">
        <f t="shared" si="0"/>
        <v>90.940027223957074</v>
      </c>
      <c r="H18" s="7">
        <v>3734.2</v>
      </c>
      <c r="I18" s="3">
        <v>3590.05</v>
      </c>
      <c r="J18" s="10">
        <f t="shared" si="1"/>
        <v>96.139735418563561</v>
      </c>
      <c r="K18" s="7">
        <v>4823.8999999999996</v>
      </c>
      <c r="L18" s="3">
        <v>5007.2</v>
      </c>
      <c r="M18" s="10">
        <f t="shared" si="2"/>
        <v>103.79983001305997</v>
      </c>
    </row>
    <row r="19" spans="1:13" ht="30" x14ac:dyDescent="0.25">
      <c r="A19" s="28" t="s">
        <v>14</v>
      </c>
      <c r="B19" s="17">
        <v>5</v>
      </c>
      <c r="C19" s="2">
        <v>30</v>
      </c>
      <c r="D19" s="10">
        <f t="shared" si="3"/>
        <v>600</v>
      </c>
      <c r="E19" s="6">
        <v>5</v>
      </c>
      <c r="F19" s="2">
        <v>80</v>
      </c>
      <c r="G19" s="10">
        <f t="shared" si="0"/>
        <v>1600</v>
      </c>
      <c r="H19" s="6">
        <v>5</v>
      </c>
      <c r="I19" s="2">
        <v>93.56</v>
      </c>
      <c r="J19" s="10">
        <f t="shared" si="1"/>
        <v>1871.2</v>
      </c>
      <c r="K19" s="6">
        <v>6.3</v>
      </c>
      <c r="L19" s="2">
        <v>97.56</v>
      </c>
      <c r="M19" s="10">
        <f t="shared" si="2"/>
        <v>1548.5714285714287</v>
      </c>
    </row>
    <row r="20" spans="1:13" ht="45" x14ac:dyDescent="0.25">
      <c r="A20" s="28" t="s">
        <v>15</v>
      </c>
      <c r="B20" s="17">
        <v>190.3</v>
      </c>
      <c r="C20" s="2">
        <v>131.61199999999999</v>
      </c>
      <c r="D20" s="10">
        <f t="shared" si="3"/>
        <v>69.160273252758799</v>
      </c>
      <c r="E20" s="6">
        <v>318.38</v>
      </c>
      <c r="F20" s="2">
        <v>247.7</v>
      </c>
      <c r="G20" s="10">
        <f t="shared" si="0"/>
        <v>77.80011307242917</v>
      </c>
      <c r="H20" s="6">
        <v>691</v>
      </c>
      <c r="I20" s="2">
        <v>502.92</v>
      </c>
      <c r="J20" s="10">
        <f t="shared" si="1"/>
        <v>72.781476121562946</v>
      </c>
      <c r="K20" s="6">
        <v>1092.5999999999999</v>
      </c>
      <c r="L20" s="2">
        <v>990.82</v>
      </c>
      <c r="M20" s="10">
        <f t="shared" si="2"/>
        <v>90.684605528098132</v>
      </c>
    </row>
    <row r="21" spans="1:13" x14ac:dyDescent="0.25">
      <c r="A21" s="26" t="s">
        <v>16</v>
      </c>
      <c r="B21" s="17">
        <v>0</v>
      </c>
      <c r="C21" s="2">
        <v>0</v>
      </c>
      <c r="D21" s="10">
        <v>0</v>
      </c>
      <c r="E21" s="6">
        <v>1970.4</v>
      </c>
      <c r="F21" s="2">
        <v>1159.9000000000001</v>
      </c>
      <c r="G21" s="10">
        <f t="shared" si="0"/>
        <v>58.866220056841257</v>
      </c>
      <c r="H21" s="6">
        <v>3144</v>
      </c>
      <c r="I21" s="2">
        <v>3508.2</v>
      </c>
      <c r="J21" s="10">
        <f t="shared" si="1"/>
        <v>111.58396946564886</v>
      </c>
      <c r="K21" s="6">
        <v>3144</v>
      </c>
      <c r="L21" s="2">
        <v>4616.33</v>
      </c>
      <c r="M21" s="10">
        <f t="shared" si="2"/>
        <v>146.82983460559797</v>
      </c>
    </row>
    <row r="22" spans="1:13" ht="30" x14ac:dyDescent="0.25">
      <c r="A22" s="25" t="s">
        <v>17</v>
      </c>
      <c r="B22" s="17">
        <v>10020.700000000001</v>
      </c>
      <c r="C22" s="2">
        <v>18872.966</v>
      </c>
      <c r="D22" s="10">
        <f t="shared" si="3"/>
        <v>188.33979662099455</v>
      </c>
      <c r="E22" s="6">
        <v>23456.38</v>
      </c>
      <c r="F22" s="2">
        <v>43111.9</v>
      </c>
      <c r="G22" s="10">
        <f t="shared" si="0"/>
        <v>183.79605037094385</v>
      </c>
      <c r="H22" s="6">
        <v>60748.6</v>
      </c>
      <c r="I22" s="2">
        <v>69269.58</v>
      </c>
      <c r="J22" s="10">
        <f t="shared" si="1"/>
        <v>114.02662777413801</v>
      </c>
      <c r="K22" s="6">
        <v>94451.3</v>
      </c>
      <c r="L22" s="2">
        <v>104888.38</v>
      </c>
      <c r="M22" s="10">
        <f t="shared" si="2"/>
        <v>111.05022376611015</v>
      </c>
    </row>
    <row r="23" spans="1:13" ht="30" x14ac:dyDescent="0.25">
      <c r="A23" s="28" t="s">
        <v>18</v>
      </c>
      <c r="B23" s="17">
        <v>67.2</v>
      </c>
      <c r="C23" s="2">
        <v>38.094000000000001</v>
      </c>
      <c r="D23" s="10">
        <f t="shared" si="3"/>
        <v>56.6875</v>
      </c>
      <c r="E23" s="6">
        <v>132.19999999999999</v>
      </c>
      <c r="F23" s="2">
        <v>109</v>
      </c>
      <c r="G23" s="10">
        <f t="shared" si="0"/>
        <v>82.45083207261726</v>
      </c>
      <c r="H23" s="6">
        <v>212.9</v>
      </c>
      <c r="I23" s="2">
        <v>235.13</v>
      </c>
      <c r="J23" s="10">
        <f t="shared" si="1"/>
        <v>110.44152184124</v>
      </c>
      <c r="K23" s="6">
        <v>278.2</v>
      </c>
      <c r="L23" s="2">
        <v>294.89999999999998</v>
      </c>
      <c r="M23" s="10">
        <f t="shared" si="2"/>
        <v>106.00287562904384</v>
      </c>
    </row>
    <row r="24" spans="1:13" ht="30" x14ac:dyDescent="0.25">
      <c r="A24" s="26" t="s">
        <v>19</v>
      </c>
      <c r="B24" s="17">
        <v>18.899999999999999</v>
      </c>
      <c r="C24" s="2">
        <v>12.491</v>
      </c>
      <c r="D24" s="10">
        <f t="shared" si="3"/>
        <v>66.089947089947103</v>
      </c>
      <c r="E24" s="6">
        <v>91.6</v>
      </c>
      <c r="F24" s="2">
        <v>219.3</v>
      </c>
      <c r="G24" s="10">
        <f t="shared" si="0"/>
        <v>239.41048034934499</v>
      </c>
      <c r="H24" s="6">
        <v>186</v>
      </c>
      <c r="I24" s="2">
        <v>263.41000000000003</v>
      </c>
      <c r="J24" s="10">
        <f t="shared" si="1"/>
        <v>141.61827956989248</v>
      </c>
      <c r="K24" s="6">
        <v>263.7</v>
      </c>
      <c r="L24" s="2">
        <v>459.37</v>
      </c>
      <c r="M24" s="10">
        <f t="shared" si="2"/>
        <v>174.20174440652255</v>
      </c>
    </row>
    <row r="25" spans="1:13" ht="30.75" thickBot="1" x14ac:dyDescent="0.3">
      <c r="A25" s="23" t="s">
        <v>23</v>
      </c>
      <c r="B25" s="16">
        <v>1039</v>
      </c>
      <c r="C25" s="14">
        <v>0</v>
      </c>
      <c r="D25" s="14">
        <f t="shared" si="3"/>
        <v>0</v>
      </c>
      <c r="E25" s="8">
        <v>2606.4499999999998</v>
      </c>
      <c r="F25" s="14">
        <v>0</v>
      </c>
      <c r="G25" s="21">
        <f t="shared" si="0"/>
        <v>0</v>
      </c>
      <c r="H25" s="8">
        <v>5038.3999999999996</v>
      </c>
      <c r="I25" s="14">
        <v>0</v>
      </c>
      <c r="J25" s="14">
        <f t="shared" si="1"/>
        <v>0</v>
      </c>
      <c r="K25" s="8">
        <v>7054.9</v>
      </c>
      <c r="L25" s="14">
        <v>0</v>
      </c>
      <c r="M25" s="14">
        <f t="shared" si="2"/>
        <v>0</v>
      </c>
    </row>
    <row r="26" spans="1:13" ht="15.75" thickBot="1" x14ac:dyDescent="0.3">
      <c r="A26" s="4" t="s">
        <v>20</v>
      </c>
      <c r="B26" s="13">
        <f>SUM(B7:B25)</f>
        <v>195252.60000000003</v>
      </c>
      <c r="C26" s="13">
        <f>SUM(C7:C25)</f>
        <v>209425.40100000001</v>
      </c>
      <c r="D26" s="20">
        <f t="shared" si="3"/>
        <v>107.25870026826787</v>
      </c>
      <c r="E26" s="13">
        <f>SUM(E7:E25)</f>
        <v>423202.50000000006</v>
      </c>
      <c r="F26" s="13">
        <f>SUM(F7:F25)</f>
        <v>461862.05000000005</v>
      </c>
      <c r="G26" s="22">
        <f t="shared" si="0"/>
        <v>109.13500038397694</v>
      </c>
      <c r="H26" s="13">
        <f>SUM(H7:H25)</f>
        <v>651540.69999999984</v>
      </c>
      <c r="I26" s="13">
        <f>SUM(I7:I25)</f>
        <v>678568.28</v>
      </c>
      <c r="J26" s="15">
        <f t="shared" si="1"/>
        <v>104.14825658627316</v>
      </c>
      <c r="K26" s="13">
        <f>SUM(K7:K25)</f>
        <v>893224.00000000012</v>
      </c>
      <c r="L26" s="13">
        <f>SUM(L7:L25)</f>
        <v>1006382.5499999999</v>
      </c>
      <c r="M26" s="15">
        <f t="shared" si="2"/>
        <v>112.66855234521238</v>
      </c>
    </row>
    <row r="27" spans="1:13" x14ac:dyDescent="0.25">
      <c r="D27" s="19"/>
      <c r="G27" s="19"/>
    </row>
  </sheetData>
  <mergeCells count="6">
    <mergeCell ref="A2:M2"/>
    <mergeCell ref="E4:G5"/>
    <mergeCell ref="H4:J5"/>
    <mergeCell ref="K4:M5"/>
    <mergeCell ref="A4:A6"/>
    <mergeCell ref="B4:D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2018-01-22T02:46:07Z</dcterms:modified>
</cp:coreProperties>
</file>