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1.01.2019" sheetId="1" r:id="rId1"/>
  </sheets>
  <calcPr calcId="145621"/>
</workbook>
</file>

<file path=xl/calcChain.xml><?xml version="1.0" encoding="utf-8"?>
<calcChain xmlns="http://schemas.openxmlformats.org/spreadsheetml/2006/main">
  <c r="K26" i="1" l="1"/>
  <c r="H26" i="1"/>
  <c r="L26" i="1" l="1"/>
  <c r="M26" i="1" s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J16" i="1" l="1"/>
  <c r="I26" i="1" l="1"/>
  <c r="J26" i="1" s="1"/>
  <c r="J25" i="1"/>
  <c r="J24" i="1"/>
  <c r="J23" i="1"/>
  <c r="J22" i="1"/>
  <c r="J21" i="1"/>
  <c r="J20" i="1"/>
  <c r="J19" i="1"/>
  <c r="J18" i="1"/>
  <c r="J17" i="1"/>
  <c r="J15" i="1"/>
  <c r="J14" i="1"/>
  <c r="J13" i="1"/>
  <c r="J12" i="1"/>
  <c r="J11" i="1"/>
  <c r="J10" i="1"/>
  <c r="J9" i="1"/>
  <c r="J8" i="1"/>
  <c r="J7" i="1"/>
  <c r="G21" i="1" l="1"/>
  <c r="D17" i="1"/>
  <c r="D16" i="1"/>
  <c r="G16" i="1"/>
  <c r="G17" i="1"/>
  <c r="F26" i="1" l="1"/>
  <c r="E26" i="1"/>
  <c r="G25" i="1"/>
  <c r="G24" i="1"/>
  <c r="G23" i="1"/>
  <c r="G22" i="1"/>
  <c r="G20" i="1"/>
  <c r="G19" i="1"/>
  <c r="G18" i="1"/>
  <c r="G15" i="1"/>
  <c r="G14" i="1"/>
  <c r="G13" i="1"/>
  <c r="G12" i="1"/>
  <c r="G11" i="1"/>
  <c r="G10" i="1"/>
  <c r="G9" i="1"/>
  <c r="G8" i="1"/>
  <c r="G7" i="1"/>
  <c r="G26" i="1" l="1"/>
  <c r="B26" i="1"/>
  <c r="D25" i="1"/>
  <c r="D24" i="1"/>
  <c r="D23" i="1"/>
  <c r="D22" i="1"/>
  <c r="D20" i="1"/>
  <c r="D19" i="1"/>
  <c r="D18" i="1"/>
  <c r="D15" i="1"/>
  <c r="D14" i="1"/>
  <c r="D13" i="1"/>
  <c r="D12" i="1"/>
  <c r="D11" i="1"/>
  <c r="D10" i="1"/>
  <c r="D9" i="1"/>
  <c r="D8" i="1"/>
  <c r="D7" i="1"/>
  <c r="C26" i="1"/>
  <c r="D26" i="1" l="1"/>
</calcChain>
</file>

<file path=xl/sharedStrings.xml><?xml version="1.0" encoding="utf-8"?>
<sst xmlns="http://schemas.openxmlformats.org/spreadsheetml/2006/main" count="38" uniqueCount="29">
  <si>
    <t>Наименование муниципальной программы Крапивинского района</t>
  </si>
  <si>
    <t>%</t>
  </si>
  <si>
    <t>«Организация местного самоуправления в Крапивинском муниципальном районе»</t>
  </si>
  <si>
    <t>«Развитие образования Крапивинского муниципального района»</t>
  </si>
  <si>
    <t xml:space="preserve"> «Социальная поддержка населения Крапивинского муниципального района»</t>
  </si>
  <si>
    <t>«Культура Крапивинского муниципального района»</t>
  </si>
  <si>
    <t>«Информационная обеспеченность жителей Крапивинского муниципального района»</t>
  </si>
  <si>
    <t>«Имущественный комплекс Крапивинского муниципального района»</t>
  </si>
  <si>
    <t>«Развитие МБУ Автохозяйство Крапивинского муниципального района»</t>
  </si>
  <si>
    <t>«Жилищно-коммунальный комплекс, энергосбережение и повышение энергетической эффективности Крапивинского муниципального района»</t>
  </si>
  <si>
    <t>«Обеспечение безопасности жизнедеятельности населения и предприятий в Крапивинском муниципальном районе»</t>
  </si>
  <si>
    <t>«Развитие малого и среднего предпринимательства в Крапивинском муниципальном районе»</t>
  </si>
  <si>
    <t>«Модернизация объектов социальной сферы и жилого фонда Крапивинского муниципального района»</t>
  </si>
  <si>
    <t xml:space="preserve">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</si>
  <si>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 xml:space="preserve">«Развитие муниципальной службы Крапивинского муниципального района» </t>
  </si>
  <si>
    <t xml:space="preserve">«Поощрение граждан, организаций за заслуги в социально-экономическом развитии Крапивинского муниципального района» </t>
  </si>
  <si>
    <t xml:space="preserve">«Жилище Крапивинского муниципального района» </t>
  </si>
  <si>
    <t xml:space="preserve">«Управление муниципальными финансами Крапивинского муниципального района» </t>
  </si>
  <si>
    <t>«Профилактика безнадзорности и правонарушений несовершеннолетних»</t>
  </si>
  <si>
    <t xml:space="preserve">«Улучшение условий и охраны труда в Крапивинском муниципальном районе»  </t>
  </si>
  <si>
    <t xml:space="preserve">ИТОГО РАСХОДОВ </t>
  </si>
  <si>
    <t>2017 тыс. руб.</t>
  </si>
  <si>
    <t>«Развитие здравоохранения Крапивинского муниципального района»</t>
  </si>
  <si>
    <t>Расходы бюджета Крапивинского района по МП в сравнении с соответствующим периодом прошлого года</t>
  </si>
  <si>
    <t>2018 тыс. руб.</t>
  </si>
  <si>
    <t>Факт по состоянию на 01.04.2018</t>
  </si>
  <si>
    <t>Факт по состоянию на 01.07.2018</t>
  </si>
  <si>
    <t>Факт по состоянию на 01.10.2018</t>
  </si>
  <si>
    <t>Факт по состоянию на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</si>
</sst>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0" fontId="0" fillId="0" borderId="8" xfId="0" applyBorder="1"/>
    <xf numFmtId="164" fontId="6" fillId="0" borderId="15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4" fillId="0" borderId="18" xfId="0" applyNumberFormat="1" applyFont="1" applyBorder="1" applyAlignment="1">
      <alignment vertical="top" wrapText="1"/>
    </xf>
    <xf numFmtId="0" fontId="4" fillId="0" borderId="19" xfId="0" applyNumberFormat="1" applyFont="1" applyBorder="1" applyAlignment="1">
      <alignment vertical="top" wrapText="1"/>
    </xf>
    <xf numFmtId="0" fontId="4" fillId="2" borderId="20" xfId="0" applyNumberFormat="1" applyFont="1" applyFill="1" applyBorder="1" applyAlignment="1">
      <alignment vertical="top" wrapText="1"/>
    </xf>
    <xf numFmtId="0" fontId="4" fillId="0" borderId="20" xfId="0" applyNumberFormat="1" applyFont="1" applyBorder="1" applyAlignment="1">
      <alignment vertical="top" wrapText="1"/>
    </xf>
    <xf numFmtId="0" fontId="4" fillId="2" borderId="19" xfId="0" applyNumberFormat="1" applyFont="1" applyFill="1" applyBorder="1" applyAlignment="1">
      <alignment vertical="top" wrapText="1"/>
    </xf>
    <xf numFmtId="0" fontId="4" fillId="2" borderId="18" xfId="0" applyNumberFormat="1" applyFont="1" applyFill="1" applyBorder="1" applyAlignment="1">
      <alignment vertical="top" wrapText="1"/>
    </xf>
    <xf numFmtId="164" fontId="7" fillId="0" borderId="22" xfId="0" applyNumberFormat="1" applyFont="1" applyBorder="1" applyAlignment="1">
      <alignment horizontal="center"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topLeftCell="B1" workbookViewId="0">
      <selection activeCell="C25" sqref="C25"/>
    </sheetView>
  </sheetViews>
  <sheetFormatPr defaultRowHeight="15" x14ac:dyDescent="0.25"/>
  <cols>
    <col min="1" max="1" width="50.5703125" customWidth="1"/>
    <col min="2" max="2" width="11.42578125" customWidth="1"/>
    <col min="3" max="3" width="13" customWidth="1"/>
    <col min="4" max="4" width="13.7109375" customWidth="1"/>
    <col min="5" max="5" width="13.28515625" customWidth="1"/>
    <col min="6" max="6" width="12.85546875" customWidth="1"/>
    <col min="7" max="7" width="11.5703125" customWidth="1"/>
    <col min="8" max="8" width="14.140625" customWidth="1"/>
    <col min="9" max="9" width="11.140625" customWidth="1"/>
    <col min="10" max="10" width="11" customWidth="1"/>
    <col min="11" max="11" width="12.7109375" customWidth="1"/>
    <col min="12" max="12" width="13.140625" customWidth="1"/>
    <col min="13" max="13" width="15.85546875" customWidth="1"/>
  </cols>
  <sheetData>
    <row r="1" spans="1:13" ht="20.25" customHeight="1" x14ac:dyDescent="0.3">
      <c r="A1" s="5"/>
      <c r="B1" s="5"/>
      <c r="C1" s="5"/>
      <c r="D1" s="5"/>
    </row>
    <row r="2" spans="1:13" ht="36" customHeight="1" x14ac:dyDescent="0.25">
      <c r="A2" s="34" t="s">
        <v>23</v>
      </c>
      <c r="B2" s="34"/>
      <c r="C2" s="34"/>
      <c r="D2" s="34"/>
    </row>
    <row r="3" spans="1:13" ht="15" customHeight="1" thickBot="1" x14ac:dyDescent="0.35">
      <c r="A3" s="1"/>
      <c r="B3" s="1"/>
      <c r="C3" s="1"/>
      <c r="D3" s="1"/>
    </row>
    <row r="4" spans="1:13" ht="15" customHeight="1" x14ac:dyDescent="0.25">
      <c r="A4" s="28" t="s">
        <v>0</v>
      </c>
      <c r="B4" s="28" t="s">
        <v>25</v>
      </c>
      <c r="C4" s="29"/>
      <c r="D4" s="30"/>
      <c r="E4" s="28" t="s">
        <v>26</v>
      </c>
      <c r="F4" s="29"/>
      <c r="G4" s="30"/>
      <c r="H4" s="28" t="s">
        <v>27</v>
      </c>
      <c r="I4" s="29"/>
      <c r="J4" s="30"/>
      <c r="K4" s="28" t="s">
        <v>28</v>
      </c>
      <c r="L4" s="29"/>
      <c r="M4" s="30"/>
    </row>
    <row r="5" spans="1:13" ht="15" customHeight="1" thickBot="1" x14ac:dyDescent="0.3">
      <c r="A5" s="35"/>
      <c r="B5" s="31"/>
      <c r="C5" s="32"/>
      <c r="D5" s="33"/>
      <c r="E5" s="31"/>
      <c r="F5" s="32"/>
      <c r="G5" s="33"/>
      <c r="H5" s="31"/>
      <c r="I5" s="32"/>
      <c r="J5" s="33"/>
      <c r="K5" s="31"/>
      <c r="L5" s="32"/>
      <c r="M5" s="33"/>
    </row>
    <row r="6" spans="1:13" ht="32.25" customHeight="1" thickBot="1" x14ac:dyDescent="0.3">
      <c r="A6" s="31"/>
      <c r="B6" s="6" t="s">
        <v>21</v>
      </c>
      <c r="C6" s="8" t="s">
        <v>24</v>
      </c>
      <c r="D6" s="9" t="s">
        <v>1</v>
      </c>
      <c r="E6" s="6" t="s">
        <v>21</v>
      </c>
      <c r="F6" s="8" t="s">
        <v>24</v>
      </c>
      <c r="G6" s="9" t="s">
        <v>1</v>
      </c>
      <c r="H6" s="6" t="s">
        <v>21</v>
      </c>
      <c r="I6" s="8" t="s">
        <v>24</v>
      </c>
      <c r="J6" s="9" t="s">
        <v>1</v>
      </c>
      <c r="K6" s="6" t="s">
        <v>21</v>
      </c>
      <c r="L6" s="8" t="s">
        <v>24</v>
      </c>
      <c r="M6" s="9" t="s">
        <v>1</v>
      </c>
    </row>
    <row r="7" spans="1:13" ht="30" x14ac:dyDescent="0.25">
      <c r="A7" s="18" t="s">
        <v>2</v>
      </c>
      <c r="B7" s="12">
        <v>5324.46</v>
      </c>
      <c r="C7" s="7">
        <v>6014.81</v>
      </c>
      <c r="D7" s="7">
        <f>C7/B7*100</f>
        <v>112.96563407369011</v>
      </c>
      <c r="E7" s="12">
        <v>11888.8</v>
      </c>
      <c r="F7" s="7">
        <v>13706.1</v>
      </c>
      <c r="G7" s="7">
        <f>F7/E7*100</f>
        <v>115.2858152210484</v>
      </c>
      <c r="H7" s="12">
        <v>18261.47</v>
      </c>
      <c r="I7" s="7">
        <v>21317.827000000001</v>
      </c>
      <c r="J7" s="7">
        <f>I7/H7*100</f>
        <v>116.73664277848388</v>
      </c>
      <c r="K7" s="12">
        <v>25330.7</v>
      </c>
      <c r="L7" s="7">
        <v>31388</v>
      </c>
      <c r="M7" s="7">
        <f>L7/K7*100</f>
        <v>123.91288041783291</v>
      </c>
    </row>
    <row r="8" spans="1:13" ht="30" x14ac:dyDescent="0.25">
      <c r="A8" s="19" t="s">
        <v>3</v>
      </c>
      <c r="B8" s="13">
        <v>95340.87</v>
      </c>
      <c r="C8" s="2">
        <v>111861.4</v>
      </c>
      <c r="D8" s="7">
        <f t="shared" ref="D8:D26" si="0">C8/B8*100</f>
        <v>117.32785740260185</v>
      </c>
      <c r="E8" s="13">
        <v>218588</v>
      </c>
      <c r="F8" s="2">
        <v>249068</v>
      </c>
      <c r="G8" s="7">
        <f t="shared" ref="G8:G17" si="1">F8/E8*100</f>
        <v>113.94404084396214</v>
      </c>
      <c r="H8" s="13">
        <v>297482.71000000002</v>
      </c>
      <c r="I8" s="2">
        <v>350620.30699999997</v>
      </c>
      <c r="J8" s="7">
        <f t="shared" ref="J8:J26" si="2">I8/H8*100</f>
        <v>117.86241526440308</v>
      </c>
      <c r="K8" s="13">
        <v>413571.6</v>
      </c>
      <c r="L8" s="2">
        <v>482503.8</v>
      </c>
      <c r="M8" s="7">
        <f t="shared" ref="M8:M15" si="3">L8/K8*100</f>
        <v>116.6675371326271</v>
      </c>
    </row>
    <row r="9" spans="1:13" ht="30" x14ac:dyDescent="0.25">
      <c r="A9" s="20" t="s">
        <v>4</v>
      </c>
      <c r="B9" s="13">
        <v>54048.68</v>
      </c>
      <c r="C9" s="2">
        <v>57966.25</v>
      </c>
      <c r="D9" s="7">
        <f t="shared" si="0"/>
        <v>107.24822511854128</v>
      </c>
      <c r="E9" s="13">
        <v>106925.1</v>
      </c>
      <c r="F9" s="2">
        <v>116185.3</v>
      </c>
      <c r="G9" s="7">
        <f t="shared" si="1"/>
        <v>108.6604548417537</v>
      </c>
      <c r="H9" s="13">
        <v>159905.67000000001</v>
      </c>
      <c r="I9" s="2">
        <v>174094.26800000001</v>
      </c>
      <c r="J9" s="7">
        <f t="shared" si="2"/>
        <v>108.87310499996654</v>
      </c>
      <c r="K9" s="13">
        <v>214635.4</v>
      </c>
      <c r="L9" s="2">
        <v>233334.89</v>
      </c>
      <c r="M9" s="7">
        <f t="shared" si="3"/>
        <v>108.7122114991283</v>
      </c>
    </row>
    <row r="10" spans="1:13" x14ac:dyDescent="0.25">
      <c r="A10" s="20" t="s">
        <v>5</v>
      </c>
      <c r="B10" s="13">
        <v>26237.119999999999</v>
      </c>
      <c r="C10" s="2">
        <v>31931.71</v>
      </c>
      <c r="D10" s="7">
        <f t="shared" si="0"/>
        <v>121.70432577965875</v>
      </c>
      <c r="E10" s="13">
        <v>56053.1</v>
      </c>
      <c r="F10" s="2">
        <v>68583.199999999997</v>
      </c>
      <c r="G10" s="7">
        <f t="shared" si="1"/>
        <v>122.35398220615809</v>
      </c>
      <c r="H10" s="13">
        <v>78856.69</v>
      </c>
      <c r="I10" s="2">
        <v>96011.913</v>
      </c>
      <c r="J10" s="7">
        <f t="shared" si="2"/>
        <v>121.75493670860391</v>
      </c>
      <c r="K10" s="13">
        <v>111777.9</v>
      </c>
      <c r="L10" s="2">
        <v>138700.34</v>
      </c>
      <c r="M10" s="7">
        <f t="shared" si="3"/>
        <v>124.08565557234481</v>
      </c>
    </row>
    <row r="11" spans="1:13" ht="30" x14ac:dyDescent="0.25">
      <c r="A11" s="20" t="s">
        <v>6</v>
      </c>
      <c r="B11" s="13">
        <v>517.24</v>
      </c>
      <c r="C11" s="2">
        <v>497.22</v>
      </c>
      <c r="D11" s="7">
        <f t="shared" si="0"/>
        <v>96.129456345216923</v>
      </c>
      <c r="E11" s="13">
        <v>1107.2</v>
      </c>
      <c r="F11" s="2">
        <v>1159.7</v>
      </c>
      <c r="G11" s="7">
        <f t="shared" si="1"/>
        <v>104.74169075144508</v>
      </c>
      <c r="H11" s="13">
        <v>1660.83</v>
      </c>
      <c r="I11" s="2">
        <v>1809.463</v>
      </c>
      <c r="J11" s="7">
        <f t="shared" si="2"/>
        <v>108.94932052046266</v>
      </c>
      <c r="K11" s="13">
        <v>2300.8000000000002</v>
      </c>
      <c r="L11" s="2">
        <v>2743.75</v>
      </c>
      <c r="M11" s="7">
        <f t="shared" si="3"/>
        <v>119.2519993045897</v>
      </c>
    </row>
    <row r="12" spans="1:13" ht="30" x14ac:dyDescent="0.25">
      <c r="A12" s="19" t="s">
        <v>7</v>
      </c>
      <c r="B12" s="13">
        <v>1062.1300000000001</v>
      </c>
      <c r="C12" s="2">
        <v>1178</v>
      </c>
      <c r="D12" s="7">
        <f t="shared" si="0"/>
        <v>110.90921073691544</v>
      </c>
      <c r="E12" s="13">
        <v>2221.8000000000002</v>
      </c>
      <c r="F12" s="2">
        <v>2383.3000000000002</v>
      </c>
      <c r="G12" s="7">
        <f t="shared" si="1"/>
        <v>107.2688810874066</v>
      </c>
      <c r="H12" s="13">
        <v>3315.86</v>
      </c>
      <c r="I12" s="2">
        <v>3489.9520000000002</v>
      </c>
      <c r="J12" s="7">
        <f t="shared" si="2"/>
        <v>105.25028197812935</v>
      </c>
      <c r="K12" s="13">
        <v>6938</v>
      </c>
      <c r="L12" s="2">
        <v>5688.65</v>
      </c>
      <c r="M12" s="7">
        <f t="shared" si="3"/>
        <v>81.992649178437588</v>
      </c>
    </row>
    <row r="13" spans="1:13" ht="30" x14ac:dyDescent="0.25">
      <c r="A13" s="20" t="s">
        <v>8</v>
      </c>
      <c r="B13" s="13">
        <v>5624.12</v>
      </c>
      <c r="C13" s="2">
        <v>4648.13</v>
      </c>
      <c r="D13" s="7">
        <f t="shared" si="0"/>
        <v>82.646351784812566</v>
      </c>
      <c r="E13" s="13">
        <v>9573.6</v>
      </c>
      <c r="F13" s="2">
        <v>9724.2999999999993</v>
      </c>
      <c r="G13" s="7">
        <f t="shared" si="1"/>
        <v>101.57412049803625</v>
      </c>
      <c r="H13" s="13">
        <v>15657.75</v>
      </c>
      <c r="I13" s="2">
        <v>14763.380999999999</v>
      </c>
      <c r="J13" s="7">
        <f t="shared" si="2"/>
        <v>94.288010729510944</v>
      </c>
      <c r="K13" s="13">
        <v>22949.1</v>
      </c>
      <c r="L13" s="2">
        <v>21883.95</v>
      </c>
      <c r="M13" s="7">
        <f t="shared" si="3"/>
        <v>95.358641515353554</v>
      </c>
    </row>
    <row r="14" spans="1:13" ht="45.75" customHeight="1" x14ac:dyDescent="0.25">
      <c r="A14" s="19" t="s">
        <v>9</v>
      </c>
      <c r="B14" s="13">
        <v>717.71</v>
      </c>
      <c r="C14" s="2">
        <v>4616.9799999999996</v>
      </c>
      <c r="D14" s="7">
        <f t="shared" si="0"/>
        <v>643.29325214919663</v>
      </c>
      <c r="E14" s="13">
        <v>6629.1</v>
      </c>
      <c r="F14" s="2">
        <v>9052.2999999999993</v>
      </c>
      <c r="G14" s="7">
        <f t="shared" si="1"/>
        <v>136.55398168680512</v>
      </c>
      <c r="H14" s="13">
        <v>14831.35</v>
      </c>
      <c r="I14" s="2">
        <v>13552.35</v>
      </c>
      <c r="J14" s="7">
        <f t="shared" si="2"/>
        <v>91.376375043404678</v>
      </c>
      <c r="K14" s="13">
        <v>37673.699999999997</v>
      </c>
      <c r="L14" s="2">
        <v>51837.66</v>
      </c>
      <c r="M14" s="7">
        <f t="shared" si="3"/>
        <v>137.59641341307068</v>
      </c>
    </row>
    <row r="15" spans="1:13" ht="45" x14ac:dyDescent="0.25">
      <c r="A15" s="21" t="s">
        <v>10</v>
      </c>
      <c r="B15" s="14">
        <v>472.3</v>
      </c>
      <c r="C15" s="3">
        <v>519.9</v>
      </c>
      <c r="D15" s="7">
        <f t="shared" si="0"/>
        <v>110.07834003811136</v>
      </c>
      <c r="E15" s="14">
        <v>1252.8</v>
      </c>
      <c r="F15" s="3">
        <v>1199.3</v>
      </c>
      <c r="G15" s="7">
        <f t="shared" si="1"/>
        <v>95.729565772669218</v>
      </c>
      <c r="H15" s="14">
        <v>1796.9</v>
      </c>
      <c r="I15" s="3">
        <v>1897.3040000000001</v>
      </c>
      <c r="J15" s="7">
        <f t="shared" si="2"/>
        <v>105.5876231287217</v>
      </c>
      <c r="K15" s="14">
        <v>2619</v>
      </c>
      <c r="L15" s="3">
        <v>2790.75</v>
      </c>
      <c r="M15" s="7">
        <f t="shared" si="3"/>
        <v>106.55784650630011</v>
      </c>
    </row>
    <row r="16" spans="1:13" ht="30" x14ac:dyDescent="0.25">
      <c r="A16" s="22" t="s">
        <v>11</v>
      </c>
      <c r="B16" s="13">
        <v>0</v>
      </c>
      <c r="C16" s="2">
        <v>0</v>
      </c>
      <c r="D16" s="7" t="e">
        <f t="shared" si="0"/>
        <v>#DIV/0!</v>
      </c>
      <c r="E16" s="13">
        <v>0</v>
      </c>
      <c r="F16" s="2">
        <v>0</v>
      </c>
      <c r="G16" s="7" t="e">
        <f t="shared" si="1"/>
        <v>#DIV/0!</v>
      </c>
      <c r="H16" s="13">
        <v>0</v>
      </c>
      <c r="I16" s="2">
        <v>30</v>
      </c>
      <c r="J16" s="7" t="e">
        <f>I16/H16*100</f>
        <v>#DIV/0!</v>
      </c>
      <c r="K16" s="13">
        <v>48.6</v>
      </c>
      <c r="L16" s="2">
        <v>53.27</v>
      </c>
      <c r="M16" s="7">
        <f>L16/K16*100</f>
        <v>109.60905349794238</v>
      </c>
    </row>
    <row r="17" spans="1:13" ht="30" x14ac:dyDescent="0.25">
      <c r="A17" s="23" t="s">
        <v>12</v>
      </c>
      <c r="B17" s="14">
        <v>0</v>
      </c>
      <c r="C17" s="3">
        <v>596.70000000000005</v>
      </c>
      <c r="D17" s="7" t="e">
        <f t="shared" si="0"/>
        <v>#DIV/0!</v>
      </c>
      <c r="E17" s="14">
        <v>423.2</v>
      </c>
      <c r="F17" s="3">
        <v>1607</v>
      </c>
      <c r="G17" s="7">
        <f t="shared" si="1"/>
        <v>379.72589792060495</v>
      </c>
      <c r="H17" s="14">
        <v>9336.2000000000007</v>
      </c>
      <c r="I17" s="3">
        <v>16769.195</v>
      </c>
      <c r="J17" s="7">
        <f t="shared" si="2"/>
        <v>179.61477903215439</v>
      </c>
      <c r="K17" s="14">
        <v>52183.199999999997</v>
      </c>
      <c r="L17" s="3">
        <v>91315.57</v>
      </c>
      <c r="M17" s="7">
        <f t="shared" ref="M17:M26" si="4">L17/K17*100</f>
        <v>174.9903608824296</v>
      </c>
    </row>
    <row r="18" spans="1:13" ht="90.75" thickBot="1" x14ac:dyDescent="0.3">
      <c r="A18" s="24" t="s">
        <v>13</v>
      </c>
      <c r="B18" s="14">
        <v>995.6</v>
      </c>
      <c r="C18" s="3">
        <v>1208.49</v>
      </c>
      <c r="D18" s="7">
        <f t="shared" si="0"/>
        <v>121.38308557653676</v>
      </c>
      <c r="E18" s="26">
        <v>2271.5</v>
      </c>
      <c r="F18" s="3">
        <v>2881.8</v>
      </c>
      <c r="G18" s="7">
        <f t="shared" ref="G18:G21" si="5">F18/E18*100</f>
        <v>126.86770856262382</v>
      </c>
      <c r="H18" s="26">
        <v>3590.05</v>
      </c>
      <c r="I18" s="3">
        <v>4465.6869999999999</v>
      </c>
      <c r="J18" s="7">
        <f t="shared" si="2"/>
        <v>124.39066308268687</v>
      </c>
      <c r="K18" s="26">
        <v>5007.2</v>
      </c>
      <c r="L18" s="3">
        <v>6318.11</v>
      </c>
      <c r="M18" s="7">
        <f t="shared" si="4"/>
        <v>126.18050007988498</v>
      </c>
    </row>
    <row r="19" spans="1:13" ht="30" x14ac:dyDescent="0.25">
      <c r="A19" s="22" t="s">
        <v>14</v>
      </c>
      <c r="B19" s="13">
        <v>30</v>
      </c>
      <c r="C19" s="2">
        <v>39.6</v>
      </c>
      <c r="D19" s="7">
        <f t="shared" si="0"/>
        <v>132</v>
      </c>
      <c r="E19" s="25">
        <v>80</v>
      </c>
      <c r="F19" s="2">
        <v>27.3</v>
      </c>
      <c r="G19" s="7">
        <f t="shared" si="5"/>
        <v>34.125</v>
      </c>
      <c r="H19" s="25">
        <v>93.56</v>
      </c>
      <c r="I19" s="2">
        <v>31.251999999999999</v>
      </c>
      <c r="J19" s="7">
        <f t="shared" si="2"/>
        <v>33.403163745190248</v>
      </c>
      <c r="K19" s="25">
        <v>97.6</v>
      </c>
      <c r="L19" s="2">
        <v>145.38</v>
      </c>
      <c r="M19" s="7">
        <f t="shared" si="4"/>
        <v>148.95491803278688</v>
      </c>
    </row>
    <row r="20" spans="1:13" ht="45" x14ac:dyDescent="0.25">
      <c r="A20" s="22" t="s">
        <v>15</v>
      </c>
      <c r="B20" s="13">
        <v>131.61000000000001</v>
      </c>
      <c r="C20" s="2">
        <v>646.44000000000005</v>
      </c>
      <c r="D20" s="7">
        <f t="shared" si="0"/>
        <v>491.17848187827667</v>
      </c>
      <c r="E20" s="13">
        <v>247.7</v>
      </c>
      <c r="F20" s="2">
        <v>1004.7</v>
      </c>
      <c r="G20" s="7">
        <f t="shared" si="5"/>
        <v>405.61162696810663</v>
      </c>
      <c r="H20" s="13">
        <v>502.92</v>
      </c>
      <c r="I20" s="2">
        <v>1061.2909999999999</v>
      </c>
      <c r="J20" s="7">
        <f t="shared" si="2"/>
        <v>211.02580927384076</v>
      </c>
      <c r="K20" s="13">
        <v>990.8</v>
      </c>
      <c r="L20" s="2">
        <v>1599.57</v>
      </c>
      <c r="M20" s="7">
        <f t="shared" si="4"/>
        <v>161.44226887363746</v>
      </c>
    </row>
    <row r="21" spans="1:13" x14ac:dyDescent="0.25">
      <c r="A21" s="20" t="s">
        <v>16</v>
      </c>
      <c r="B21" s="13">
        <v>0</v>
      </c>
      <c r="C21" s="2">
        <v>0</v>
      </c>
      <c r="D21" s="7">
        <v>0</v>
      </c>
      <c r="E21" s="13">
        <v>1159.9000000000001</v>
      </c>
      <c r="F21" s="2">
        <v>1190.0999999999999</v>
      </c>
      <c r="G21" s="7">
        <f t="shared" si="5"/>
        <v>102.60367273040778</v>
      </c>
      <c r="H21" s="13">
        <v>3508.2</v>
      </c>
      <c r="I21" s="2">
        <v>2962.26</v>
      </c>
      <c r="J21" s="7">
        <f t="shared" si="2"/>
        <v>84.438173422267838</v>
      </c>
      <c r="K21" s="13">
        <v>4616.3</v>
      </c>
      <c r="L21" s="2">
        <v>3887.85</v>
      </c>
      <c r="M21" s="7">
        <f t="shared" si="4"/>
        <v>84.220046357472427</v>
      </c>
    </row>
    <row r="22" spans="1:13" ht="30" x14ac:dyDescent="0.25">
      <c r="A22" s="19" t="s">
        <v>17</v>
      </c>
      <c r="B22" s="13">
        <v>18872.97</v>
      </c>
      <c r="C22" s="2">
        <v>10279.83</v>
      </c>
      <c r="D22" s="7">
        <f t="shared" si="0"/>
        <v>54.468533569438193</v>
      </c>
      <c r="E22" s="13">
        <v>43112</v>
      </c>
      <c r="F22" s="2">
        <v>29938.9</v>
      </c>
      <c r="G22" s="7">
        <f t="shared" ref="G22:G26" si="6">F22/E22*100</f>
        <v>69.444470217108929</v>
      </c>
      <c r="H22" s="13">
        <v>69269.58</v>
      </c>
      <c r="I22" s="2">
        <v>58992.086000000003</v>
      </c>
      <c r="J22" s="7">
        <f t="shared" si="2"/>
        <v>85.16304848390881</v>
      </c>
      <c r="K22" s="13">
        <v>104888.4</v>
      </c>
      <c r="L22" s="2">
        <v>98610.22</v>
      </c>
      <c r="M22" s="7">
        <f t="shared" si="4"/>
        <v>94.014419135004445</v>
      </c>
    </row>
    <row r="23" spans="1:13" ht="30" x14ac:dyDescent="0.25">
      <c r="A23" s="22" t="s">
        <v>18</v>
      </c>
      <c r="B23" s="13">
        <v>38.090000000000003</v>
      </c>
      <c r="C23" s="2">
        <v>56.13</v>
      </c>
      <c r="D23" s="7">
        <f t="shared" si="0"/>
        <v>147.3615122079286</v>
      </c>
      <c r="E23" s="13">
        <v>109</v>
      </c>
      <c r="F23" s="2">
        <v>137.80000000000001</v>
      </c>
      <c r="G23" s="7">
        <f t="shared" si="6"/>
        <v>126.42201834862385</v>
      </c>
      <c r="H23" s="13">
        <v>235.13</v>
      </c>
      <c r="I23" s="2">
        <v>264.95400000000001</v>
      </c>
      <c r="J23" s="7">
        <f t="shared" si="2"/>
        <v>112.68404712286821</v>
      </c>
      <c r="K23" s="13">
        <v>294.89999999999998</v>
      </c>
      <c r="L23" s="2">
        <v>344.1</v>
      </c>
      <c r="M23" s="7">
        <f t="shared" si="4"/>
        <v>116.68362156663277</v>
      </c>
    </row>
    <row r="24" spans="1:13" ht="30" x14ac:dyDescent="0.25">
      <c r="A24" s="20" t="s">
        <v>19</v>
      </c>
      <c r="B24" s="13">
        <v>12.49</v>
      </c>
      <c r="C24" s="2">
        <v>98.4</v>
      </c>
      <c r="D24" s="7">
        <f t="shared" si="0"/>
        <v>787.83026421136913</v>
      </c>
      <c r="E24" s="13">
        <v>219.3</v>
      </c>
      <c r="F24" s="2">
        <v>255.7</v>
      </c>
      <c r="G24" s="7">
        <f t="shared" si="6"/>
        <v>116.59826721386229</v>
      </c>
      <c r="H24" s="13">
        <v>263.41000000000003</v>
      </c>
      <c r="I24" s="2">
        <v>355.68400000000003</v>
      </c>
      <c r="J24" s="7">
        <f t="shared" si="2"/>
        <v>135.03056072282754</v>
      </c>
      <c r="K24" s="13">
        <v>459.4</v>
      </c>
      <c r="L24" s="2">
        <v>567.82000000000005</v>
      </c>
      <c r="M24" s="7">
        <f t="shared" si="4"/>
        <v>123.60034828036571</v>
      </c>
    </row>
    <row r="25" spans="1:13" ht="30.75" thickBot="1" x14ac:dyDescent="0.3">
      <c r="A25" s="17" t="s">
        <v>22</v>
      </c>
      <c r="B25" s="12">
        <v>0</v>
      </c>
      <c r="C25" s="11">
        <v>0</v>
      </c>
      <c r="D25" s="11" t="e">
        <f t="shared" si="0"/>
        <v>#DIV/0!</v>
      </c>
      <c r="E25" s="12">
        <v>0</v>
      </c>
      <c r="F25" s="11">
        <v>0</v>
      </c>
      <c r="G25" s="11" t="e">
        <f t="shared" si="6"/>
        <v>#DIV/0!</v>
      </c>
      <c r="H25" s="12">
        <v>0</v>
      </c>
      <c r="I25" s="11">
        <v>0</v>
      </c>
      <c r="J25" s="11" t="e">
        <f t="shared" si="2"/>
        <v>#DIV/0!</v>
      </c>
      <c r="K25" s="12">
        <v>0</v>
      </c>
      <c r="L25" s="11">
        <v>0</v>
      </c>
      <c r="M25" s="11" t="e">
        <f t="shared" si="4"/>
        <v>#DIV/0!</v>
      </c>
    </row>
    <row r="26" spans="1:13" ht="15.75" thickBot="1" x14ac:dyDescent="0.3">
      <c r="A26" s="4" t="s">
        <v>20</v>
      </c>
      <c r="B26" s="10">
        <f>SUM(B7:B25)</f>
        <v>209425.38999999996</v>
      </c>
      <c r="C26" s="10">
        <f>SUM(C7:C25)</f>
        <v>232159.99</v>
      </c>
      <c r="D26" s="16">
        <f t="shared" si="0"/>
        <v>110.85570379026154</v>
      </c>
      <c r="E26" s="10">
        <f>SUM(E7:E25)</f>
        <v>461862.1</v>
      </c>
      <c r="F26" s="10">
        <f>SUM(F7:F25)</f>
        <v>508104.79999999993</v>
      </c>
      <c r="G26" s="27">
        <f t="shared" si="6"/>
        <v>110.01223092347261</v>
      </c>
      <c r="H26" s="10">
        <f>SUM(H7:H25)</f>
        <v>678568.28</v>
      </c>
      <c r="I26" s="10">
        <f>SUM(I7:I25)</f>
        <v>762489.174</v>
      </c>
      <c r="J26" s="27">
        <f t="shared" si="2"/>
        <v>112.36734702659545</v>
      </c>
      <c r="K26" s="10">
        <f>SUM(K7:K25)</f>
        <v>1006382.6</v>
      </c>
      <c r="L26" s="10">
        <f>SUM(L7:L25)</f>
        <v>1173713.6800000002</v>
      </c>
      <c r="M26" s="27">
        <f t="shared" si="4"/>
        <v>116.62698460804073</v>
      </c>
    </row>
    <row r="27" spans="1:13" x14ac:dyDescent="0.25">
      <c r="D27" s="15"/>
    </row>
  </sheetData>
  <mergeCells count="6">
    <mergeCell ref="K4:M5"/>
    <mergeCell ref="A2:D2"/>
    <mergeCell ref="A4:A6"/>
    <mergeCell ref="B4:D5"/>
    <mergeCell ref="E4:G5"/>
    <mergeCell ref="H4:J5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2019-01-21T05:03:10Z</dcterms:modified>
</cp:coreProperties>
</file>