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01" activeTab="0"/>
  </bookViews>
  <sheets>
    <sheet name="Реестр по ОК" sheetId="1" r:id="rId1"/>
    <sheet name="Реестр по ОА" sheetId="2" r:id="rId2"/>
    <sheet name="Реестр по ЗК" sheetId="3" r:id="rId3"/>
  </sheets>
  <definedNames/>
  <calcPr fullCalcOnLoad="1"/>
</workbook>
</file>

<file path=xl/sharedStrings.xml><?xml version="1.0" encoding="utf-8"?>
<sst xmlns="http://schemas.openxmlformats.org/spreadsheetml/2006/main" count="1365" uniqueCount="891">
  <si>
    <t>Заказчик</t>
  </si>
  <si>
    <t>ИНН</t>
  </si>
  <si>
    <t>№ п/п</t>
  </si>
  <si>
    <t>№ ОК,ОА</t>
  </si>
  <si>
    <t>дата проведения</t>
  </si>
  <si>
    <t>Наименование конкурса</t>
  </si>
  <si>
    <t>Начальная цена,т.р.</t>
  </si>
  <si>
    <t>не сост</t>
  </si>
  <si>
    <t>Сумма  по МК, т.р.</t>
  </si>
  <si>
    <t>Эффект, т.р.</t>
  </si>
  <si>
    <t>Победитель</t>
  </si>
  <si>
    <t>реквизиты  подрядчика, поставщика</t>
  </si>
  <si>
    <t>№, дата протокла</t>
  </si>
  <si>
    <t>№, дата закл МК</t>
  </si>
  <si>
    <t>Срок исполнения МК</t>
  </si>
  <si>
    <t>адрес юридический</t>
  </si>
  <si>
    <t>10-01 ОК</t>
  </si>
  <si>
    <t>Разработка проектно-сметной документации на  внеплощадочные сети водоснабжения, водоотведения, теплоснабжения, электроснабжения, телефонизации к жилому микрорайону по ул.Вучичевича-Сибирского в п.Крапивинский</t>
  </si>
  <si>
    <t>адиминистрация МО Крапивинский район</t>
  </si>
  <si>
    <t>ОАО Сибводоканалпроект</t>
  </si>
  <si>
    <t>г.Новокузнецк, ул.Ленина, 62</t>
  </si>
  <si>
    <t>№3-01ОК от 9.03.10</t>
  </si>
  <si>
    <t>№10-26 от 22.03.10</t>
  </si>
  <si>
    <t xml:space="preserve"> </t>
  </si>
  <si>
    <t>РЕЕСТР МУНИЦИПАЛЬНЫХ КОНТРАКТОВ ЗАКЛЮЧЕННЫХ ПО РЕЗУЛЬТАТАМ ОТКРЫТЫХ АУКЦИОНОВ в 2010г</t>
  </si>
  <si>
    <t>10-02 ОА</t>
  </si>
  <si>
    <t>Поставка  котла водогрейного, теплопроизводительностью 10 Гкал для котельной в п.Зеленогорский Крапивинского района</t>
  </si>
  <si>
    <t>администрация п. Зеленогорский</t>
  </si>
  <si>
    <t>ЗАО Кузбасстеплосервис</t>
  </si>
  <si>
    <t>650024 г.Кемерово, ул.Баумана, 54</t>
  </si>
  <si>
    <t>№1/02 ОА от 21.05.10</t>
  </si>
  <si>
    <t>№10-49 от 1.06.10</t>
  </si>
  <si>
    <t>10-03 ОА</t>
  </si>
  <si>
    <t xml:space="preserve">Ремонт ветхой водопроводной сети в п.Зеленогорский </t>
  </si>
  <si>
    <t>ГП КО ЖКХ</t>
  </si>
  <si>
    <t>650027 г.Кемерово, ул.Заузелкова, 2</t>
  </si>
  <si>
    <t>№1/03 ОА от 2.06.10</t>
  </si>
  <si>
    <t>№10-65 от 14.06.10</t>
  </si>
  <si>
    <t>10-04 ОА</t>
  </si>
  <si>
    <r>
      <t xml:space="preserve">Лот №1 </t>
    </r>
    <r>
      <rPr>
        <sz val="9"/>
        <color indexed="8"/>
        <rFont val="Times New Roman"/>
        <family val="1"/>
      </rPr>
      <t>Организация летнего отдыха детей в санаториях-профилакториях в июле августе 2010г (30 путевок)</t>
    </r>
  </si>
  <si>
    <t xml:space="preserve">Муниципальное управление образования </t>
  </si>
  <si>
    <t>ЗАО Санаторий Томь-Усинский</t>
  </si>
  <si>
    <t>652845 г.Мыски, ул.Ленина, 40</t>
  </si>
  <si>
    <t>№1/04 ОА от 11.06.10</t>
  </si>
  <si>
    <t>№10-68 от 22.06.10</t>
  </si>
  <si>
    <r>
      <t xml:space="preserve">Лот №2 </t>
    </r>
    <r>
      <rPr>
        <sz val="9"/>
        <color indexed="8"/>
        <rFont val="Times New Roman"/>
        <family val="1"/>
      </rPr>
      <t>Организация летнего отдыха детей в оздоровительных лагерях в июле -августе 2010г</t>
    </r>
    <r>
      <rPr>
        <sz val="9"/>
        <rFont val="Times New Roman"/>
        <family val="1"/>
      </rPr>
      <t>.(55 путевок)</t>
    </r>
  </si>
  <si>
    <t>ООО Санаторий Беломорье</t>
  </si>
  <si>
    <t xml:space="preserve">652600Кемеровская обл. Беловский р-н с.Поморцево </t>
  </si>
  <si>
    <t>№10- от 22.06.10</t>
  </si>
  <si>
    <t>10-05 ОА</t>
  </si>
  <si>
    <t>Приобретение (строительство) жилых помещений в строящихся жилых домах, расположенных в п.г.т. Крапивинский, с чистовой отделкой «под ключ» для обеспечения жильем ветеранов Великой Отечественной войны, членов семей погибших (умерших) инвалидов и участников Великой Отечественной войны:</t>
  </si>
  <si>
    <t>не состоялся</t>
  </si>
  <si>
    <t>№1/05 ОА от 16.06.10</t>
  </si>
  <si>
    <t xml:space="preserve">Лот №1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37,5 м2. </t>
  </si>
  <si>
    <t>КУМИ</t>
  </si>
  <si>
    <t xml:space="preserve">Лот №2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37,5 м2. </t>
  </si>
  <si>
    <t xml:space="preserve">Лот №3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39,8 м2. </t>
  </si>
  <si>
    <t xml:space="preserve">Лот №4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39,8 м2. </t>
  </si>
  <si>
    <t>ИТОГО</t>
  </si>
  <si>
    <t>10-06 ОА</t>
  </si>
  <si>
    <t>Приобретение (строительство) жилых помещений в строящихся жилых домах, расположенных в п.г.т. Крапивинский, с чистовой отделкой «под ключ» для муниципальных нужд:</t>
  </si>
  <si>
    <r>
      <t>Лот №1</t>
    </r>
    <r>
      <rPr>
        <sz val="9"/>
        <rFont val="Times New Roman"/>
        <family val="1"/>
      </rPr>
      <t xml:space="preserve"> Приобретение (строительство) жилых помещений для обеспечения жильем ветеранов Великой Отечественной войны, членов семей погибших (умерших) инвалидов и участников Великой Отечественной войны, однокомнатная квартира общей площадью не менее 36 м2.</t>
    </r>
  </si>
  <si>
    <t>Некоммерческая организация "Фрнд жилищного строительства Кемеровской области"</t>
  </si>
  <si>
    <t>650066 г.Кемерово, пр.Кирова, 51</t>
  </si>
  <si>
    <t>№1/06 ОА от 6.07.10</t>
  </si>
  <si>
    <r>
      <t xml:space="preserve">Лот №2 </t>
    </r>
    <r>
      <rPr>
        <sz val="9"/>
        <rFont val="Times New Roman"/>
        <family val="1"/>
      </rPr>
      <t>Приобретение (строительство) жилых помещений для обеспечения жильем ветеранов Великой Отечественной войны, членов семей погибших (умерших) инвалидов и участников Великой Отечественной войны, однокомнатная квартира общей площадью не менее 36 м2.</t>
    </r>
  </si>
  <si>
    <r>
      <t>Лот №3</t>
    </r>
    <r>
      <rPr>
        <sz val="9"/>
        <rFont val="Times New Roman"/>
        <family val="1"/>
      </rPr>
      <t xml:space="preserve"> Приобретение (строительство) жилых помещений для обеспечения жильем ветеранов Великой Отечественной войны, членов семей погибших (умерших) инвалидов и участников Великой Отечественной войны, однокомнатная квартира общей площадью не менее 36 м2.</t>
    </r>
  </si>
  <si>
    <r>
      <t>Лот №4</t>
    </r>
    <r>
      <rPr>
        <sz val="9"/>
        <rFont val="Times New Roman"/>
        <family val="1"/>
      </rPr>
      <t xml:space="preserve"> Приобретение (строительство) жилых помещений для обеспечения жильем ветеранов Великой Отечественной войны, членов семей погибших (умерших) инвалидов и участников Великой Отечественной войны, однокомнатная квартира общей площадью не менее 36 м2.</t>
    </r>
  </si>
  <si>
    <r>
      <t>Лот №5</t>
    </r>
    <r>
      <rPr>
        <sz val="9"/>
        <rFont val="Times New Roman"/>
        <family val="1"/>
      </rPr>
      <t xml:space="preserve"> Приобретение (строительство) жилых помещений для муниципальных нужд, двухкомнатная квартира общей площадью не менее 48 м2.</t>
    </r>
  </si>
  <si>
    <t>10-07 ОА</t>
  </si>
  <si>
    <t>Ремонт кровли здания МДОУ«Шевелевский детский сад» (площадь 797 м2)</t>
  </si>
  <si>
    <t xml:space="preserve"> МДОУ«Шевелевский детский сад»</t>
  </si>
  <si>
    <t>ООО «Объединенная строительная компания «МИКС»</t>
  </si>
  <si>
    <t>650000 г.Кемерово, ул.Боброва, 1</t>
  </si>
  <si>
    <t>№2/07 Оа от 7.07.210</t>
  </si>
  <si>
    <t>№10-79 от 19.07.10</t>
  </si>
  <si>
    <t>10-08 ОА</t>
  </si>
  <si>
    <t>Ремонт ветхого водопровода по  ул.Пятаковича в п.Крапивинский (протяженность 2,5 км)</t>
  </si>
  <si>
    <t>администрация п.Крапивинского</t>
  </si>
  <si>
    <r>
      <t>ООО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«Водно-канализационное управление»</t>
    </r>
    <r>
      <rPr>
        <b/>
        <sz val="12"/>
        <rFont val="Times New Roman"/>
        <family val="1"/>
      </rPr>
      <t xml:space="preserve"> </t>
    </r>
  </si>
  <si>
    <t>652449 П.Зеленогорский Крапивинского р-на, ул.Центральная, 63</t>
  </si>
  <si>
    <t>№1 ОА от 16.07.10</t>
  </si>
  <si>
    <t>№10-94 от 27.07.10</t>
  </si>
  <si>
    <t>10-09 ОА</t>
  </si>
  <si>
    <t>Лот №1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37,5 м2.</t>
  </si>
  <si>
    <t>1/09 ОА от 4.08.10</t>
  </si>
  <si>
    <t>Лот №2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37,5 м2.</t>
  </si>
  <si>
    <t>Лот №3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39,8 м2.</t>
  </si>
  <si>
    <t>Лот №4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39,8 м2.</t>
  </si>
  <si>
    <t>Лот №5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38,9 м2.</t>
  </si>
  <si>
    <t>Лот №6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38,9 м2.</t>
  </si>
  <si>
    <t>Лот №7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31,3 м2.</t>
  </si>
  <si>
    <t>Лот №8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31,3 м2.</t>
  </si>
  <si>
    <t>10-10 ОА</t>
  </si>
  <si>
    <r>
      <t>Лот №1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>Внеплощадочные канализационные  и водопроводные сети жилого микрорайона  по ул. Вучичевича-Сибирского ж/д №4, №6 в п. Крапивинский</t>
    </r>
    <r>
      <rPr>
        <b/>
        <sz val="9"/>
        <rFont val="Times New Roman"/>
        <family val="1"/>
      </rPr>
      <t xml:space="preserve"> </t>
    </r>
  </si>
  <si>
    <t>администрация МО "Крапивинский район"</t>
  </si>
  <si>
    <t>ООО Арсенал</t>
  </si>
  <si>
    <t>650010 г.Кемерово, ул.Клары Цеткин, 120/1</t>
  </si>
  <si>
    <t>№1/10 ОА от 13.09.10</t>
  </si>
  <si>
    <t>№10-136 от24.09.2010</t>
  </si>
  <si>
    <r>
      <t>Лот №2    Внеплощадочные тепловые сети жилого микрорайона  по ул. Вучичевича-Сибирского ж/д №4, №6 в п. Крапивинский</t>
    </r>
    <r>
      <rPr>
        <b/>
        <sz val="9"/>
        <rFont val="Times New Roman"/>
        <family val="1"/>
      </rPr>
      <t xml:space="preserve">  </t>
    </r>
  </si>
  <si>
    <t>№10-137 от 24.09.2010</t>
  </si>
  <si>
    <t>10-11</t>
  </si>
  <si>
    <t>Капитальный ремонт здания ДК с.Барачаты</t>
  </si>
  <si>
    <r>
      <t>Муниципальное управление культуры</t>
    </r>
    <r>
      <rPr>
        <b/>
        <sz val="8"/>
        <color indexed="8"/>
        <rFont val="Times New Roman"/>
        <family val="1"/>
      </rPr>
      <t xml:space="preserve"> </t>
    </r>
  </si>
  <si>
    <t>10-12</t>
  </si>
  <si>
    <t>Ремонт  помещений МДОУ «Шевелёвский детский сад» под две дополнительные группы</t>
  </si>
  <si>
    <t xml:space="preserve"> МДОУ «Шевелёвский детский сад»</t>
  </si>
  <si>
    <t>ООО СВ_Центр</t>
  </si>
  <si>
    <t>656015 г.Барнаул, пр.Строителей, 16, оф.1</t>
  </si>
  <si>
    <t>№2-12 ОА от 27.09.2010</t>
  </si>
  <si>
    <t>№10-144 от 18.10.2010</t>
  </si>
  <si>
    <t>итого 9 мес.</t>
  </si>
  <si>
    <t>ш</t>
  </si>
  <si>
    <t>4 квартал</t>
  </si>
  <si>
    <t>10-13</t>
  </si>
  <si>
    <t>Установка пластиковых оконных блоков в здании МДОУ «Шевелевский детский сад»</t>
  </si>
  <si>
    <t>ООО Производственная компания Евролайн</t>
  </si>
  <si>
    <t>650099 г.Кемерово, пр.Советский, 27,313</t>
  </si>
  <si>
    <t>№2-13 ОА от 08.11.2010</t>
  </si>
  <si>
    <t>ООО СтройСибКом-2</t>
  </si>
  <si>
    <t>650065 г.Кемерово, пр.Ленина, 146/1</t>
  </si>
  <si>
    <t>№2/11 ОА от 19.11.2010</t>
  </si>
  <si>
    <t>10-14</t>
  </si>
  <si>
    <t>Возмещение убытков, возникших в результате применения государственных регулируемых цен на уголь для коммунально-бытовых нужд населения района в  2010г</t>
  </si>
  <si>
    <t>ОАО Кузбасстопливосбыт</t>
  </si>
  <si>
    <t>650000 г.Кемерово, ул.50 лет Октября, 4</t>
  </si>
  <si>
    <t>№1/14 ОА от 17.11.2010</t>
  </si>
  <si>
    <t>10-15</t>
  </si>
  <si>
    <r>
      <t xml:space="preserve">Лот №1 </t>
    </r>
    <r>
      <rPr>
        <sz val="8"/>
        <color indexed="8"/>
        <rFont val="Arial"/>
        <family val="2"/>
      </rPr>
      <t xml:space="preserve">Приобретение квартиры в п.Зеленогорский Крапивинского района Кемеровской обл. для </t>
    </r>
    <r>
      <rPr>
        <sz val="8"/>
        <rFont val="Arial"/>
        <family val="2"/>
      </rPr>
      <t>обеспечения дополнительных гарантий жилищных прав детей-сирот и детей, оставшихся без попечения родителей, общей площадью не менее 30 м2</t>
    </r>
  </si>
  <si>
    <t>физ.лицо Белинская Л.В.</t>
  </si>
  <si>
    <t>652449 п.Зеленогорский Крапивинского р-на, ул.Центральная, 406/2-3</t>
  </si>
  <si>
    <r>
      <t xml:space="preserve">Лот №2 </t>
    </r>
    <r>
      <rPr>
        <sz val="8"/>
        <color indexed="8"/>
        <rFont val="Arial"/>
        <family val="2"/>
      </rPr>
      <t xml:space="preserve">Приобретение жилого дома в п.Крапивинский   Кемеровской обл. для </t>
    </r>
    <r>
      <rPr>
        <sz val="8"/>
        <rFont val="Arial"/>
        <family val="2"/>
      </rPr>
      <t>обеспечения дополнительных гарантий жилищных прав детей-сирот и детей, оставшихся без попечения родителей, общей площадью не менее 50 м2</t>
    </r>
  </si>
  <si>
    <r>
      <t xml:space="preserve">Лот №3 </t>
    </r>
    <r>
      <rPr>
        <sz val="8"/>
        <color indexed="8"/>
        <rFont val="Times New Roman"/>
        <family val="1"/>
      </rPr>
      <t xml:space="preserve">Приобретение квартиры или жилого дома в п.Крапивинский или в п.Зеленогорский Крапивинского района Кемеровской обл. для </t>
    </r>
    <r>
      <rPr>
        <sz val="8"/>
        <rFont val="Times New Roman"/>
        <family val="1"/>
      </rPr>
      <t>обеспечения дополнительных гарантий жилищных прав детей-сирот и детей, оставшихся без попечения родителей, общей площадью не менее 30 м2</t>
    </r>
  </si>
  <si>
    <t>10-16</t>
  </si>
  <si>
    <t>Поставка аварийно-спасательной машины  в комплекте для муниципальных нужд</t>
  </si>
  <si>
    <t>ООО Завод противопожарного оборудования «Спецавтоматика»</t>
  </si>
  <si>
    <t>620137 г.Екатеринбург, ул.Шефская, 21-2</t>
  </si>
  <si>
    <t>№1/16 ОА от 3.12.10</t>
  </si>
  <si>
    <t>РЕЕСТР МУНИЦИПАЛЬНЫХ КОНТРАКТОВ ЗАКЛЮЧЕННЫХ ПО РЕЗУЛЬТАТАМ ЗАПРОСОВ КОТИРОВОК ЦЕН в 2010г</t>
  </si>
  <si>
    <t>№ ЗК</t>
  </si>
  <si>
    <t xml:space="preserve">адрес </t>
  </si>
  <si>
    <t>10-01</t>
  </si>
  <si>
    <t>Содержание дорог в зимний период</t>
  </si>
  <si>
    <t>ООО Коммунальщик</t>
  </si>
  <si>
    <t>652440 п.Крапивинский, Центральная, 14-2</t>
  </si>
  <si>
    <t>№1 от 21.01.10</t>
  </si>
  <si>
    <t>№10-10 от 01.02.10</t>
  </si>
  <si>
    <t>10-02</t>
  </si>
  <si>
    <t>Закупка ГСМ для нужд РОВД в 1 квартале 2010г</t>
  </si>
  <si>
    <t>РОВД</t>
  </si>
  <si>
    <t>ОАОКрапивиноавтодор</t>
  </si>
  <si>
    <t>652440 п.Крапиввинский, ул.Мостовая. 32</t>
  </si>
  <si>
    <t>№2 от 25.01.10</t>
  </si>
  <si>
    <t>№10- от 1.02.10</t>
  </si>
  <si>
    <t>10-03</t>
  </si>
  <si>
    <t>Устройство освещения автодороги ул.Центральная, №4-№7 в п.Зеленогорский</t>
  </si>
  <si>
    <t>администрация п.Зеленогорского</t>
  </si>
  <si>
    <t>ЗАО Наладка</t>
  </si>
  <si>
    <t>652449 п.Зеленогорский, ул.Центральная, 4д-51</t>
  </si>
  <si>
    <t>№3 от 28.01.10</t>
  </si>
  <si>
    <t>№10-09 от 5.02.10</t>
  </si>
  <si>
    <t>10-04</t>
  </si>
  <si>
    <t>Закупка ГСМ для муниципального учреждения здравохранения "Крапивинская ЦРБ" в 1 квартале 2010г</t>
  </si>
  <si>
    <t>МУЗ Крапивинская ЦРБ</t>
  </si>
  <si>
    <t>ООО Кузнецкая тройка</t>
  </si>
  <si>
    <t>г.Новокузнецк, ул.Косыгина, 31</t>
  </si>
  <si>
    <t>№4 от 5.02.10</t>
  </si>
  <si>
    <t>№10- от 15.02.10</t>
  </si>
  <si>
    <t>31.032010</t>
  </si>
  <si>
    <t>10-05</t>
  </si>
  <si>
    <t>Поставка продуктов питания для муниципального образовательного учреждения "Зеленогорский детский дом Лесная сказка"</t>
  </si>
  <si>
    <t>МОУ Зеленогорский детский дом Лесная сказка</t>
  </si>
  <si>
    <t>ИП Макаревич</t>
  </si>
  <si>
    <t>652449 п.Зеленогорский, 66-83</t>
  </si>
  <si>
    <t>№5 от 2.02.10</t>
  </si>
  <si>
    <t>№10 от 10.02.10</t>
  </si>
  <si>
    <t>10-06</t>
  </si>
  <si>
    <t>Поставка продуктов питания для муниципального образовательного учреждения "Крапивинская специальная (коррекционная) школа-интернат"</t>
  </si>
  <si>
    <t>МОУ "Крапивинская специальная (коррекционная) школа-интернат"</t>
  </si>
  <si>
    <t>ИП Бормотова Л.Э.</t>
  </si>
  <si>
    <t>652449 п.Зеленогорский, ул.Центральная, 67-91</t>
  </si>
  <si>
    <t>№6 от 12.02.10</t>
  </si>
  <si>
    <t>№ от 20.02.10</t>
  </si>
  <si>
    <t>10-07</t>
  </si>
  <si>
    <r>
      <t xml:space="preserve">Пусконаладочные работы технологического оборудования на </t>
    </r>
    <r>
      <rPr>
        <sz val="8"/>
        <color indexed="8"/>
        <rFont val="Times New Roman"/>
        <family val="1"/>
      </rPr>
      <t>очистных сооружениях канализации</t>
    </r>
    <r>
      <rPr>
        <sz val="8"/>
        <rFont val="Times New Roman"/>
        <family val="1"/>
      </rPr>
      <t xml:space="preserve"> по объекту: </t>
    </r>
    <r>
      <rPr>
        <sz val="8"/>
        <color indexed="8"/>
        <rFont val="Times New Roman"/>
        <family val="1"/>
      </rPr>
      <t>Капитальный ремонт санатория Борисовский Крапивинского района»</t>
    </r>
  </si>
  <si>
    <t>администрация Борисовской сельской территории</t>
  </si>
  <si>
    <t>ГП КО Жилищно-коммунальное хозяйствоКемеровской области</t>
  </si>
  <si>
    <t>650070 г.Кемерово, ул.Заузелкова, 2</t>
  </si>
  <si>
    <t>№7 от 18.02.10</t>
  </si>
  <si>
    <t>№10-13 от 26.02.10</t>
  </si>
  <si>
    <t>20 со дня заключения контракта</t>
  </si>
  <si>
    <t>10-08</t>
  </si>
  <si>
    <t>Устройство наружнего освещения ул.Мостовой в п.Крапивинский</t>
  </si>
  <si>
    <t>ОАО Кузбасспромсвязтмонтаж</t>
  </si>
  <si>
    <t>650021 г.Кемерово, ул.Индустриальная, 2</t>
  </si>
  <si>
    <t>№8 от 18.02.10</t>
  </si>
  <si>
    <t>№10-12 от 26.02.10</t>
  </si>
  <si>
    <t>10 со дня заключения контракта</t>
  </si>
  <si>
    <t>10-09</t>
  </si>
  <si>
    <t>Частичное возмещение затрат по вывозке и утилизации  ТБО от населения в п.Крапивинский</t>
  </si>
  <si>
    <t>ООО Каскад-плюс</t>
  </si>
  <si>
    <t>652440 п.Крапивинский, ул.Пятаковича, 21</t>
  </si>
  <si>
    <t>№9 от 1.03.10</t>
  </si>
  <si>
    <t>№10-14 от 9.03.10</t>
  </si>
  <si>
    <t>10-10</t>
  </si>
  <si>
    <t>Закупка ГСМ для МОУ "Крапивинская средняя общеобразовательная школа" в 1 квартале 2010г</t>
  </si>
  <si>
    <t xml:space="preserve"> МОУ "Крапивинская средняя общеобразовательная школа" </t>
  </si>
  <si>
    <t>№10 от 4.03.10</t>
  </si>
  <si>
    <t>№10-16 от 12.03.10</t>
  </si>
  <si>
    <t>Закупка ГСМ для муниципального управления образования в 1 квартале 2010г</t>
  </si>
  <si>
    <t>муниципальное управление образования</t>
  </si>
  <si>
    <t>№11 от 4.03.10</t>
  </si>
  <si>
    <t>№№10-15 от 12.03.10</t>
  </si>
  <si>
    <t>Закупка ГСМ для МОУ "Мунгатская основная общеобразовательная школа" в 1 квартале 2010г</t>
  </si>
  <si>
    <t xml:space="preserve"> МОУ "Мунгатская основная общеобразовательная школа" </t>
  </si>
  <si>
    <t>ООО КМП-ойл-розница</t>
  </si>
  <si>
    <t>650099г.Кемерово, ул.Островского, 16</t>
  </si>
  <si>
    <t>№12 от 4.03.2010</t>
  </si>
  <si>
    <t>№10-17 от 4.03.10</t>
  </si>
  <si>
    <t>Закупка ГСМ для МОУ "Шевелевская средняя общеобразовательная школа" в 1 квартале 2010г</t>
  </si>
  <si>
    <t xml:space="preserve"> МОУ "Шевелевская средняя общеобразовательная школа" </t>
  </si>
  <si>
    <t>ООО Фауст</t>
  </si>
  <si>
    <t>650036 г.Кемерово, пр.Ленина, 90/4-102</t>
  </si>
  <si>
    <t>№13 от 10.03.10</t>
  </si>
  <si>
    <t>№10-18 от 18.03.10</t>
  </si>
  <si>
    <t xml:space="preserve">Поставка продуктов питания для Муниципального дошкольного образовательного учреждения «Зеленогорский детский сад №2 общеразвивающего вида с приоритетным осуществлением художественно-эстетического развития» </t>
  </si>
  <si>
    <t xml:space="preserve">МДОУ «Зеленогорский детский сад №2 </t>
  </si>
  <si>
    <t>№14 от 10.03.10</t>
  </si>
  <si>
    <t>№10-21 от 18.03.10</t>
  </si>
  <si>
    <t xml:space="preserve">Поставка продуктов питания для Муниципального дошкольного образовательного учреждения «Зеленогорский детский сад №3 общеразвивающего вида с приоритетным осуществлением интеллектуально-личностного развития» </t>
  </si>
  <si>
    <t xml:space="preserve">МДОУ «Зеленогорский детский сад №3 </t>
  </si>
  <si>
    <t>№15 от 5.02.09</t>
  </si>
  <si>
    <t>№10-22 от 18.03.10</t>
  </si>
  <si>
    <t xml:space="preserve">Поставка продуктов питания для Муниципального дошкольного образовательного учреждения «Зеленогорский детский сад №6 общеразвивающего вида с приоритетным осуществлением интеллектуально-личностного развития» </t>
  </si>
  <si>
    <t xml:space="preserve">МДОУ «Зеленогорский детский сад №6 </t>
  </si>
  <si>
    <t>№16 от 10.03.10</t>
  </si>
  <si>
    <t>№10-23 от 18.03.10</t>
  </si>
  <si>
    <t>10-17</t>
  </si>
  <si>
    <t>Поставка продуктов питания муниципального дошкольного образовательного учреждения «Крапивинский детский сад№1 «Солнышко»</t>
  </si>
  <si>
    <t>МДОУ «Крапивинский детский сад№1 «Солнышко»</t>
  </si>
  <si>
    <t>№17 от 12.03.10</t>
  </si>
  <si>
    <t>№10-24 от 20.03.10</t>
  </si>
  <si>
    <t>10-18</t>
  </si>
  <si>
    <t>Поставка продуктов питания муниципального дошкольного образовательного учреждения «Детский сад №5 «Росинка» комбинированного вида</t>
  </si>
  <si>
    <t>МДОУ «Детский сад №5 «Росинка» комбинированного вида</t>
  </si>
  <si>
    <t>№18 от 20.03.10</t>
  </si>
  <si>
    <t>№10-25 от 20.03.10</t>
  </si>
  <si>
    <t>10-19</t>
  </si>
  <si>
    <t xml:space="preserve">Установка автоматической пожарной сигнализации с речевым оповещением в здании главного корпуса МУЗ «Крапивинская ЦРБ» </t>
  </si>
  <si>
    <t xml:space="preserve"> МУЗ «Крапивинская ЦРБ» </t>
  </si>
  <si>
    <t>ООО Стройсфера-плюс"</t>
  </si>
  <si>
    <t>652449 п.Зеленогорский, ул.Центральная, 10А-3</t>
  </si>
  <si>
    <t>№19 от 25.03.10</t>
  </si>
  <si>
    <t>№10-32 от 2.04.10</t>
  </si>
  <si>
    <t>10-20</t>
  </si>
  <si>
    <t>Доставка угля льготным категориям граждан Банновской сельской территории  во 2 квартале 2010г</t>
  </si>
  <si>
    <t>Управление социальной защиты населения</t>
  </si>
  <si>
    <t>ООО Партнер</t>
  </si>
  <si>
    <t>652440 п.Крапивинский, ул.Рекордная, 46-1</t>
  </si>
  <si>
    <t>№20 от 24.03.10</t>
  </si>
  <si>
    <t>№10-28 от 1.0.10</t>
  </si>
  <si>
    <t>10-21</t>
  </si>
  <si>
    <t>Доставка угля льготным категориям граждан Каменской сельской территории  во 2 квартале 2010г</t>
  </si>
  <si>
    <t>ООО Каменская ЖКХ</t>
  </si>
  <si>
    <t>652461 с.Каменка Крапивинского р-на, ул.Почтовая, 15</t>
  </si>
  <si>
    <t>№21 от 24.03.10</t>
  </si>
  <si>
    <t>№10-27 от 1.0.10</t>
  </si>
  <si>
    <t>10-22</t>
  </si>
  <si>
    <t>Доставка угля льготным категориям граждан Крапивинской сельской территории  во 2 квартале 2010г</t>
  </si>
  <si>
    <t>ИП Злобин В.С.</t>
  </si>
  <si>
    <t>652440 п.Крапивинский, ул.Славянская, 18</t>
  </si>
  <si>
    <t>№22 от 24.03.10</t>
  </si>
  <si>
    <t>№10-29 от 1.0.10</t>
  </si>
  <si>
    <t>10-23</t>
  </si>
  <si>
    <t>Доставка угля льготным категориям граждан п.Крапивинский во 2 квартале 2010г</t>
  </si>
  <si>
    <t>№23 от 26.03.10</t>
  </si>
  <si>
    <t>№10-33 от 5.0.10</t>
  </si>
  <si>
    <t>10-24</t>
  </si>
  <si>
    <t>Доставка угля льготным категориям граждан Зеленовской, Барачатской и Шевелевской сельских  территорий    во 2 квартале 2010г</t>
  </si>
  <si>
    <t>ООО ЖКХ Барачатское</t>
  </si>
  <si>
    <t>652443 с.Барачаты Крапивинского района</t>
  </si>
  <si>
    <t>№24 от 13.02.09</t>
  </si>
  <si>
    <t>№10-34 от 5.0.10</t>
  </si>
  <si>
    <t>итого 1 кв</t>
  </si>
  <si>
    <t>25</t>
  </si>
  <si>
    <t>Поставка продуктов питания для Муниципального учреждения «Социально-реабилитационный центр для несовершеннолетних» во 2 квартале 2010г</t>
  </si>
  <si>
    <t>Муниципальное учреждение «Социально-реабилитационный центр для несовершеннолетних»</t>
  </si>
  <si>
    <t>"25 от 5.04.2010</t>
  </si>
  <si>
    <t>№10-36 от 13.04.2010</t>
  </si>
  <si>
    <t>26</t>
  </si>
  <si>
    <t>Поставка продуктов питания для Муниципального дошкольного образовательного учреждения «Крапивинский детский сад «Светлячок»</t>
  </si>
  <si>
    <t xml:space="preserve"> МДОУ «Крапивинский детский сад «Светлячок»</t>
  </si>
  <si>
    <t>№26 от 5.04.10</t>
  </si>
  <si>
    <t>№10-35 от 13.04.10</t>
  </si>
  <si>
    <t>27</t>
  </si>
  <si>
    <t>Выполнение комплекса землеустроительных работ по образованию новых и упорядочению существующих объектов землеустройства на территории Крапивинского муниципального района</t>
  </si>
  <si>
    <t>Крапивинский филиал ООО "Земля-проект"</t>
  </si>
  <si>
    <t>652440 п.Крапивинский, ул.Кирова, 1А</t>
  </si>
  <si>
    <t>№27 от 12.04.2010</t>
  </si>
  <si>
    <t>№10-37 от 20.04.10</t>
  </si>
  <si>
    <t>31.12….10</t>
  </si>
  <si>
    <t>28</t>
  </si>
  <si>
    <t xml:space="preserve">Восстановительный ремонт лифта грузоподъемностью 500 кг на 4 остановки и пусконаладочные работы в здании главного корпуса МУЗ «Крапивинская ЦРБ» </t>
  </si>
  <si>
    <t>ЗАО Кемероволифтсервис</t>
  </si>
  <si>
    <t>650056 г.Кемерово, ул.Волгоградская, 47А</t>
  </si>
  <si>
    <t>№28 от 21.04.10</t>
  </si>
  <si>
    <t>№10-40 от 29.04.10</t>
  </si>
  <si>
    <t>29</t>
  </si>
  <si>
    <t>Поставка продуктов питания для муниципального образовательного учреждения "Зеленогорский детский дом Лесная сказка" во 2 кв 2010г</t>
  </si>
  <si>
    <t>№29 от 29.04.10</t>
  </si>
  <si>
    <t>№10-41 от 7.05.10</t>
  </si>
  <si>
    <t>30.0610</t>
  </si>
  <si>
    <t>30</t>
  </si>
  <si>
    <t>Наладка наружных водяных тепловых сетей центрального теплоснабжения п.Крапивинский</t>
  </si>
  <si>
    <t>ООО Компания "Теплопроект"</t>
  </si>
  <si>
    <t>650070 г.Кемерово, пр.Молодежный, 11-1</t>
  </si>
  <si>
    <t>№30от 26.04.10</t>
  </si>
  <si>
    <t>№10-39 от 4.05.10</t>
  </si>
  <si>
    <t>31</t>
  </si>
  <si>
    <t>Режимно-наладочные работы двух котлов котельной санатория Борисовский</t>
  </si>
  <si>
    <r>
      <t>Администрация Борисовской сельской территории</t>
    </r>
    <r>
      <rPr>
        <sz val="12"/>
        <color indexed="8"/>
        <rFont val="Times New Roman"/>
        <family val="1"/>
      </rPr>
      <t xml:space="preserve"> </t>
    </r>
  </si>
  <si>
    <t>№31от 26.04.10</t>
  </si>
  <si>
    <t>№10-38 от 4.05.10</t>
  </si>
  <si>
    <t>32</t>
  </si>
  <si>
    <t xml:space="preserve">Ремонт теплотрассы в п.Зеленогорский Ø325 </t>
  </si>
  <si>
    <t>№32 от 29.04.10</t>
  </si>
  <si>
    <t>№10-42 от 7.05.10</t>
  </si>
  <si>
    <t>33</t>
  </si>
  <si>
    <t xml:space="preserve">Поставка угля для муниципальных нужд </t>
  </si>
  <si>
    <t>ООО Техно Трейд</t>
  </si>
  <si>
    <t>650099 г.Кемерово, Мичурина, 13-320</t>
  </si>
  <si>
    <t>№33 от 30.04.2010</t>
  </si>
  <si>
    <t>№10-43 от 8.05.10</t>
  </si>
  <si>
    <t>34</t>
  </si>
  <si>
    <t>Закупка ГСМ для администрации муниципального образования «Крапивинский район» во 2 квартале 2010г</t>
  </si>
  <si>
    <t>ЗАО ГазпромнефтьКузбаа</t>
  </si>
  <si>
    <t>650036 г.Кемерово, ул.Мирная, 2</t>
  </si>
  <si>
    <t>№34 от 7.05.2010</t>
  </si>
  <si>
    <t>№  от 7.05.10</t>
  </si>
  <si>
    <t>35</t>
  </si>
  <si>
    <t xml:space="preserve">Электромонтажные работы в зданиях администрации </t>
  </si>
  <si>
    <t>652449 п.Зеленогорский,ул. Центральная, 4Д-51</t>
  </si>
  <si>
    <t>№35 от 12.05.10</t>
  </si>
  <si>
    <t>№10-44 от 20.05.10</t>
  </si>
  <si>
    <t>36</t>
  </si>
  <si>
    <t>Организация летнего отдыха детей в июне 2010г</t>
  </si>
  <si>
    <t>ООО Эдип</t>
  </si>
  <si>
    <t>650055 г.Кемерово, пр.Ленина, 33-307</t>
  </si>
  <si>
    <t>№36 от 19.05.10</t>
  </si>
  <si>
    <t>№10-48 от 28.05.10</t>
  </si>
  <si>
    <t>31.0810</t>
  </si>
  <si>
    <t>37</t>
  </si>
  <si>
    <t>ООО Земельный кадастровый центр</t>
  </si>
  <si>
    <t>652507 г.Лениск-Кузнецкий,пр.Ленина, 74-3</t>
  </si>
  <si>
    <t>№37 от 19.05.10</t>
  </si>
  <si>
    <t>№10- от 27.05.10</t>
  </si>
  <si>
    <t>29.31.10</t>
  </si>
  <si>
    <t>38</t>
  </si>
  <si>
    <t>Закупка ГСМ для МОУ «Крапивинская средняя общеобразовательная школа» во 2 квартале 2010г</t>
  </si>
  <si>
    <t xml:space="preserve"> МОУ «Крапивинская средняя общеобразовательная школа» </t>
  </si>
  <si>
    <t>№38 от 20.05.10</t>
  </si>
  <si>
    <t>№10-47 от 26.05.10</t>
  </si>
  <si>
    <t>39</t>
  </si>
  <si>
    <t>Закупка ГСМ для МОУ «Шевелевская средняя общеобразовательная школа» во 2 квартале 2010г</t>
  </si>
  <si>
    <t>МОУ«Шевелевская средняя общеобразовательная школа»</t>
  </si>
  <si>
    <t>№39 от 230.05.10</t>
  </si>
  <si>
    <t>№10-45 от 28.05.10</t>
  </si>
  <si>
    <t>40</t>
  </si>
  <si>
    <t>Организация летнего отдыха детей в оздоровительных лагерях в июне 2010г</t>
  </si>
  <si>
    <t>ООО Чайка</t>
  </si>
  <si>
    <t>652840 г.Мыски, ул.Лесхозная</t>
  </si>
  <si>
    <t>№40 от 25.05.10</t>
  </si>
  <si>
    <t>№10-52 от 3.06.10</t>
  </si>
  <si>
    <t>1…07.10</t>
  </si>
  <si>
    <t>41</t>
  </si>
  <si>
    <t xml:space="preserve"> Закупка ГСМ для муниципального учреждения здравоохранения «Крапивинская ЦРБ» во 2 квартале 2010г</t>
  </si>
  <si>
    <t>№41 от 31.05.10</t>
  </si>
  <si>
    <t>№10-51 от 7.06.10</t>
  </si>
  <si>
    <t>42</t>
  </si>
  <si>
    <t>Установка пластиковых оконных блоков в здании МОУ «Крапивинская начальная общеобразовательная школа»</t>
  </si>
  <si>
    <t>МОУ«Крапивинская начальная общеобразовательная школа»</t>
  </si>
  <si>
    <t>ООО Саваоф</t>
  </si>
  <si>
    <t>652440 п.Крапивинский, ул.Юбилейная, 11В</t>
  </si>
  <si>
    <t>№43 от 4.06.10</t>
  </si>
  <si>
    <t>№10-60 от 15.05.10</t>
  </si>
  <si>
    <t>1.07..10</t>
  </si>
  <si>
    <t>43</t>
  </si>
  <si>
    <t>Установка пластиковых оконных блоков в здании Зеленовского  МДОУ «Детский сад общеобразовательного  вида»</t>
  </si>
  <si>
    <r>
      <t xml:space="preserve"> </t>
    </r>
    <r>
      <rPr>
        <sz val="8"/>
        <color indexed="8"/>
        <rFont val="Times New Roman"/>
        <family val="1"/>
      </rPr>
      <t>Зеленовское МДОУ «Детский сад общеобразовательного  вида»</t>
    </r>
  </si>
  <si>
    <t>№44 от 4.06.10</t>
  </si>
  <si>
    <t>№10-61 от 15.05.10</t>
  </si>
  <si>
    <t>44</t>
  </si>
  <si>
    <t>№44 от 2.06.10</t>
  </si>
  <si>
    <t>№10-53 от 10.06.10</t>
  </si>
  <si>
    <t>45</t>
  </si>
  <si>
    <t>№45 от 2.06.10</t>
  </si>
  <si>
    <t>№10-54 от 10.06.10</t>
  </si>
  <si>
    <t>46</t>
  </si>
  <si>
    <t>№46 от 2.06.10</t>
  </si>
  <si>
    <t>№10-55 от 10.06.10</t>
  </si>
  <si>
    <t>47</t>
  </si>
  <si>
    <t>№47 от 2.06.10</t>
  </si>
  <si>
    <t>№10-56 от 10.06.10</t>
  </si>
  <si>
    <t>48</t>
  </si>
  <si>
    <t>№48 от 2.06.10</t>
  </si>
  <si>
    <t>№10-57 от 10.06.10</t>
  </si>
  <si>
    <t>49</t>
  </si>
  <si>
    <t>МДОУ «Крапивинский детский сад «Светлячок»</t>
  </si>
  <si>
    <t>№49 от 2.06.10</t>
  </si>
  <si>
    <t>№10-58 от 10.06.10</t>
  </si>
  <si>
    <t>50</t>
  </si>
  <si>
    <t>Поставка легкового автомобиля для муниципальных нужд</t>
  </si>
  <si>
    <t xml:space="preserve">Администрация Зеленовской сельской территории                            </t>
  </si>
  <si>
    <t>ООО Автоторг</t>
  </si>
  <si>
    <t>г.Кемерово, ул.62-й проезд, 4А</t>
  </si>
  <si>
    <t>№50 от 9.06.10</t>
  </si>
  <si>
    <t>51</t>
  </si>
  <si>
    <t xml:space="preserve">Утепление теплотрассы в п.Зеленогорский диаметром 325мм от точки А до точки D </t>
  </si>
  <si>
    <t>№51 от 9.06.10</t>
  </si>
  <si>
    <t>№10-70 от 17.06.10</t>
  </si>
  <si>
    <t>52</t>
  </si>
  <si>
    <t>Поставка преобразователя частоты для регулирования производительности дымососа с комплектом оборудования</t>
  </si>
  <si>
    <t>ООО Ирбис</t>
  </si>
  <si>
    <t>630088 г.Новосибирск, ул.Петухова, 69</t>
  </si>
  <si>
    <t>№52 от 9.06.10</t>
  </si>
  <si>
    <t>№10-64 от 11.06.10</t>
  </si>
  <si>
    <t>53</t>
  </si>
  <si>
    <t>Поставка материалов для ремонта теплотрассы в п.Крапивинский</t>
  </si>
  <si>
    <t>ООО ТЭП</t>
  </si>
  <si>
    <t>652449 п.Зеленогорский</t>
  </si>
  <si>
    <t>№53 от 11.06.10</t>
  </si>
  <si>
    <t>№10-63 от 16.06.10</t>
  </si>
  <si>
    <t>54</t>
  </si>
  <si>
    <t>Поставка легкового автомобиля для муниципальных нужд п.Зеленогорский</t>
  </si>
  <si>
    <t>№54 от 17.06.010</t>
  </si>
  <si>
    <t>55</t>
  </si>
  <si>
    <t>Замена аварийной электросети в здании СДК с.Борисово</t>
  </si>
  <si>
    <r>
      <t>Муниципальное управление культуры</t>
    </r>
    <r>
      <rPr>
        <b/>
        <sz val="12"/>
        <color indexed="8"/>
        <rFont val="Times New Roman"/>
        <family val="1"/>
      </rPr>
      <t xml:space="preserve"> </t>
    </r>
  </si>
  <si>
    <t>№55 от 17.06.10</t>
  </si>
  <si>
    <t>№1067 от 25.06.10</t>
  </si>
  <si>
    <t>56</t>
  </si>
  <si>
    <t xml:space="preserve">Поставка камеры дезинфекционной для нужд МУЗ «Крапивинская ЦРБ» </t>
  </si>
  <si>
    <t>650099 г.Кемерово, пр.Кузнецкий, 17-349</t>
  </si>
  <si>
    <t>№56 от 28.06.10</t>
  </si>
  <si>
    <t>№34 от 09.07.10</t>
  </si>
  <si>
    <t>итого 6 мес</t>
  </si>
  <si>
    <t>57</t>
  </si>
  <si>
    <t>Ремонт здания МОУ «Каменская начальная общеобразовательная школа»</t>
  </si>
  <si>
    <t xml:space="preserve"> МОУ «Каменская начальная общеобразовательная школа»</t>
  </si>
  <si>
    <t>ООО Горизонт</t>
  </si>
  <si>
    <t>652449 п.Зеленогорский, 10А-19</t>
  </si>
  <si>
    <t>№57 от 5.07.10</t>
  </si>
  <si>
    <t>№10-73 от 13.07.10</t>
  </si>
  <si>
    <t>58</t>
  </si>
  <si>
    <t>Ремонт здания МОУ «Каменская начальная общеобразовательная школа» под детский сад</t>
  </si>
  <si>
    <t>№58 от 5.07.10</t>
  </si>
  <si>
    <t>№10-74 от 13.07.10</t>
  </si>
  <si>
    <t>59</t>
  </si>
  <si>
    <t>Ремонт ветхого водопровода по ул.Ломоносова в п.Крапивинский</t>
  </si>
  <si>
    <t>№59 от 5.07.10</t>
  </si>
  <si>
    <t>№10-78 от 16.07.10</t>
  </si>
  <si>
    <t>60</t>
  </si>
  <si>
    <r>
      <t>Поставка материалов для ремонта кислотной линии котельной КВТС-10в п. Зеленогорский</t>
    </r>
    <r>
      <rPr>
        <b/>
        <sz val="8"/>
        <rFont val="Times New Roman"/>
        <family val="1"/>
      </rPr>
      <t xml:space="preserve"> </t>
    </r>
  </si>
  <si>
    <t>ООО Промстройполимер</t>
  </si>
  <si>
    <t>630033 г.Новосибирск, ул.Мира. 61</t>
  </si>
  <si>
    <t>№60 от 6.07.10</t>
  </si>
  <si>
    <t>№10-76 от 14.07.10</t>
  </si>
  <si>
    <t>61</t>
  </si>
  <si>
    <t xml:space="preserve">Поставка материалов для замены водопроводных сетей </t>
  </si>
  <si>
    <t>№61 от 6.07.10</t>
  </si>
  <si>
    <t>№10-77 от 14.07.10</t>
  </si>
  <si>
    <t>62</t>
  </si>
  <si>
    <t xml:space="preserve">Ремонт Дома Культуры в с. Банново </t>
  </si>
  <si>
    <t>№62 от 9.07.10</t>
  </si>
  <si>
    <t>№10-76 от 19.0710</t>
  </si>
  <si>
    <t>63</t>
  </si>
  <si>
    <t xml:space="preserve">Замена стояков отопления на больничном корпусе МУЗ «Крапивинская ЦРБ» </t>
  </si>
  <si>
    <t>№63 от 13.07.10</t>
  </si>
  <si>
    <t>№10-80 от 20.07.10</t>
  </si>
  <si>
    <r>
      <t xml:space="preserve">Поставка продуктов питания для </t>
    </r>
    <r>
      <rPr>
        <sz val="8"/>
        <color indexed="8"/>
        <rFont val="Times New Roman"/>
        <family val="1"/>
      </rPr>
      <t xml:space="preserve">Муниципального образовательного учреждения «Зеленогорский детский дом «Лесная сказка» </t>
    </r>
    <r>
      <rPr>
        <sz val="8"/>
        <rFont val="Times New Roman"/>
        <family val="1"/>
      </rPr>
      <t>в 3 квартале 2010г</t>
    </r>
  </si>
  <si>
    <r>
      <t xml:space="preserve"> </t>
    </r>
    <r>
      <rPr>
        <sz val="8"/>
        <color indexed="8"/>
        <rFont val="Times New Roman"/>
        <family val="1"/>
      </rPr>
      <t xml:space="preserve">МОУ «Зеленогорский детский дом «Лесная сказка» </t>
    </r>
  </si>
  <si>
    <t>№64 от 16.07.10</t>
  </si>
  <si>
    <t>№10-88 от 26.07.10</t>
  </si>
  <si>
    <t>30.0910</t>
  </si>
  <si>
    <t>Ремонт теплотрассы в п.Зеленогорский Ø325 от точки В до точки Д</t>
  </si>
  <si>
    <t>№65 от 16.07.10</t>
  </si>
  <si>
    <t>№10-87 от 24.07.10</t>
  </si>
  <si>
    <t>Монтаж и наладка приборов учета тепловой энергии в здании  МУЗ «Крапивинская ЦРБ»</t>
  </si>
  <si>
    <t>ООО Феорана-СБ</t>
  </si>
  <si>
    <t>650024 г.Кемерово, ул.Ульяны Громовой, 15-29</t>
  </si>
  <si>
    <t>№66 от 19.07.10</t>
  </si>
  <si>
    <t>№10-90 от 27.07.10</t>
  </si>
  <si>
    <t>Поставка контейнеров для бытовых отходов для муниципальных нужд   п.Крапивинский</t>
  </si>
  <si>
    <t>ОАО Машиностроитель</t>
  </si>
  <si>
    <t>652100 г.Кемерово, Яя, ул.Восточная, 1</t>
  </si>
  <si>
    <t>№67 от 6.07.10</t>
  </si>
  <si>
    <t>№10-89 от 28.07.10</t>
  </si>
  <si>
    <t>Работы по восстановлению диафрагм жесткости цокольной части здания МУО «Крапивинская средняя общеобразовательная школа»</t>
  </si>
  <si>
    <t xml:space="preserve"> МУО «Крапивинская средняя общеобразовательная школа»</t>
  </si>
  <si>
    <t>ООО Строительная компания Сияние</t>
  </si>
  <si>
    <t>650023 г.Кемерово, пр.Московский, 13А-30</t>
  </si>
  <si>
    <t>№68 от 20.07.10</t>
  </si>
  <si>
    <t>№10-91 от 28.07.10</t>
  </si>
  <si>
    <t xml:space="preserve">Приобретение материалов на восстановление диафрагм жесткости цокольной части здания МУО «Крапивинская средняя общеобразовательная школа» </t>
  </si>
  <si>
    <t>№69 от 20.07.10</t>
  </si>
  <si>
    <t>№10-92 от 28.07.10</t>
  </si>
  <si>
    <t xml:space="preserve">Ремонт мягкой кровли административного здания в п.Зеленогорский </t>
  </si>
  <si>
    <t>№70 от 28.07.10</t>
  </si>
  <si>
    <t>Закупка ГСМ для администрации муниципального образования «Крапивинский район» в 2010г</t>
  </si>
  <si>
    <t>администрация МО Крапивинский район</t>
  </si>
  <si>
    <t>ЗАО Газпромнефть-Кузбасс</t>
  </si>
  <si>
    <t>№71 от 23.07.10</t>
  </si>
  <si>
    <t>№10-93 от 31.07.10</t>
  </si>
  <si>
    <t>Благоустройство свалки бытовых отходов</t>
  </si>
  <si>
    <t>Администрация Барачатской сельской территории</t>
  </si>
  <si>
    <t>652443 С.Барачаты Крапивинского р-на, ул.Юбилейная, 23</t>
  </si>
  <si>
    <t>№72 от 27.07.10</t>
  </si>
  <si>
    <t>№10-97 от 4.08.10</t>
  </si>
  <si>
    <t>Изготовление и устройство металлического ограждения кладбища</t>
  </si>
  <si>
    <t>№73 от 29.07.10</t>
  </si>
  <si>
    <t>№1098 от 7.08.10</t>
  </si>
  <si>
    <t>Ремонт и  восстановление дорожного полотна из ПГС по ул.Майская, ул.Северная, ул.Строителей, ул.Энтузиастов в п.Крапивинский</t>
  </si>
  <si>
    <t>не состоялось</t>
  </si>
  <si>
    <t>№74 от 3.08.10</t>
  </si>
  <si>
    <t xml:space="preserve">Ремонт системы отопления и установка консольных насосов в здании Сельского Дома Культуры в с. Борисово </t>
  </si>
  <si>
    <t>ООО Капиталстрой-2007</t>
  </si>
  <si>
    <t>650000Кемерово, ул.Д.Бедного, 6-43Г</t>
  </si>
  <si>
    <t>№75 от 3.08.10</t>
  </si>
  <si>
    <t>№10-99 от 11.08.10</t>
  </si>
  <si>
    <t>Поставка 2 консольных насосов на центральную котельную п.Крапивинский</t>
  </si>
  <si>
    <t>ООО Илья Муромец</t>
  </si>
  <si>
    <t>650056 г.Кемерово, пр.Ленина, 133-8</t>
  </si>
  <si>
    <t>№76 от 4.08.10</t>
  </si>
  <si>
    <t>№10-96 от 12.08.10</t>
  </si>
  <si>
    <t>Поставка литературы для Муниципального учреждения культуры «Крапивинская Межпоселенческая центральная библиотека» в 2010 году</t>
  </si>
  <si>
    <t xml:space="preserve"> Муниципальное учреждение культуры «Крапивинская Межпоселенческая центральная библиотека»</t>
  </si>
  <si>
    <t>ООО Эксмар-плюс</t>
  </si>
  <si>
    <t>630009 г.Новосибирск, ул.Добролюбова, 12/3</t>
  </si>
  <si>
    <t>№77 от 3.08.10</t>
  </si>
  <si>
    <t>№10-100 от 11.08.10</t>
  </si>
  <si>
    <t xml:space="preserve">Поставка машины проявочной для рентгенаппарата для нужд МУЗ «Крапивинская ЦРБ» </t>
  </si>
  <si>
    <t>ООО Медсиб СД</t>
  </si>
  <si>
    <t>№78 от 11.08.10</t>
  </si>
  <si>
    <t>№ от 25.08.10</t>
  </si>
  <si>
    <t>Поставка стерилизатора вертикального для нужд МУЗ «Крапивинская ЦРБ</t>
  </si>
  <si>
    <t>№79 от 11.08.10</t>
  </si>
  <si>
    <t>Поставка фибробронхоскопа для нужд МУЗ «Крапивинская ЦРБ»</t>
  </si>
  <si>
    <t>ООО Биосин</t>
  </si>
  <si>
    <t>650099 г.Кемерово, ул.Черняховского, 5-3</t>
  </si>
  <si>
    <t>№80 от 16.08.10</t>
  </si>
  <si>
    <t>Поставка железобетонных стоек</t>
  </si>
  <si>
    <t>ЗАО Конкурент</t>
  </si>
  <si>
    <t>652449 п.Зеленогорский Крапивинского р-на</t>
  </si>
  <si>
    <t>№81 от 17.08.10</t>
  </si>
  <si>
    <t>№10-110 от 25.08.10</t>
  </si>
  <si>
    <t>Строительство трубопровода от насосно-фильтровальной станции №1 до скважины ул.Рекордная в п.Крапивинский</t>
  </si>
  <si>
    <t>№ 82 17.08.2010</t>
  </si>
  <si>
    <t>№10-113 от 25.08.10</t>
  </si>
  <si>
    <t>Поставка материалов для ремонта уличного освещения</t>
  </si>
  <si>
    <t>филиал Энергосеть Крапивинского района</t>
  </si>
  <si>
    <t>652449 п.Зеленогорский Крапивинского р-на, 63</t>
  </si>
  <si>
    <t>№83 18.08.2010</t>
  </si>
  <si>
    <t>№10-116 от 26.08.10</t>
  </si>
  <si>
    <t>№84 20.08.10</t>
  </si>
  <si>
    <t>№10-115 от 30.08.10</t>
  </si>
  <si>
    <t>Внешние и внеквартальные сети телефонизации жилого микрорайона  по ул. Вучичевича-Сибириского ж/д №4,№6 в п. Крапивинский</t>
  </si>
  <si>
    <t>ЗАО Сервисный центр Энергия</t>
  </si>
  <si>
    <t>650021 г.Кемерово, ул.Западный проезд, 9</t>
  </si>
  <si>
    <t>№85 27.08.10</t>
  </si>
  <si>
    <t>Кабельные сети жилого микрорайона  по ул. Вучичевича-Сибириского ж/д №4,№6 в п. Крапивинский</t>
  </si>
  <si>
    <t>№86 27.08.10</t>
  </si>
  <si>
    <t>Работы по отсыпке дорожного полотна ПГС по ул. Заречная №22-№13, ул. Набережная (от ул. Школьная №30 до №3, №24,№14,№10,№6), ул. 1Шахтерская №89 до ул. Заречная №36.</t>
  </si>
  <si>
    <t>№87 28.08.10</t>
  </si>
  <si>
    <t>№10-126 от 7.09.10</t>
  </si>
  <si>
    <t xml:space="preserve">Ремонт кровли административного здания в п.Зеленогорский </t>
  </si>
  <si>
    <t>№88 28.08.10</t>
  </si>
  <si>
    <t>№10-127 от 7.0910</t>
  </si>
  <si>
    <t>Приобретение  материалов для ремонта кровли административного здания в п. Зеленогорский</t>
  </si>
  <si>
    <t>№89 28.08.10</t>
  </si>
  <si>
    <t>№10-128 от 7.08.10</t>
  </si>
  <si>
    <t>№90 2.09.10</t>
  </si>
  <si>
    <t>№10-121 от 9.09.10</t>
  </si>
  <si>
    <t>до 31.12.2010</t>
  </si>
  <si>
    <t>№91 2.09.10</t>
  </si>
  <si>
    <t>№10-122 от 9.09.10</t>
  </si>
  <si>
    <t>№92 2.09.10</t>
  </si>
  <si>
    <t>№10-120 от 8.09.10</t>
  </si>
  <si>
    <t>№93 28.08.2010</t>
  </si>
  <si>
    <t>№10-117 от 7.09.10</t>
  </si>
  <si>
    <t>№94 28.08.2010</t>
  </si>
  <si>
    <t>№10-118 от 7.09.10</t>
  </si>
  <si>
    <t>№95 02.09.2010</t>
  </si>
  <si>
    <t>№10-123 от 9.09.10</t>
  </si>
  <si>
    <t>Обследование объектов котельной п.Зеленогорский с экспертизой промышленной безопасности</t>
  </si>
  <si>
    <t>ООО Научно-технический центр"Промышленный эксперт"</t>
  </si>
  <si>
    <t>650004 г.Кемерово, ул.9 января, 1Б</t>
  </si>
  <si>
    <t>№96 от 2.09.10</t>
  </si>
  <si>
    <t>№10-131 от 15.09.10</t>
  </si>
  <si>
    <t>Поставка продуктов питания муниципального дошкольного образовательного учреждения «Борисовский детский сад» на сентябрь-декабрь 2010г</t>
  </si>
  <si>
    <t xml:space="preserve">МДОУ «Борисовский детский сад» </t>
  </si>
  <si>
    <t>№97 от 30.08.10</t>
  </si>
  <si>
    <t>№10-129 от 7.09.10</t>
  </si>
  <si>
    <t>Поставка продуктов питания для Шевелевского муниципального дошкольного образовательного учреждения «Детский сад общеразвивающего вида» на сентябрь-декабрь на 2010г</t>
  </si>
  <si>
    <t xml:space="preserve"> МДОУ «Шевелевский Детский сад »</t>
  </si>
  <si>
    <t>Ип Ворожцова Л.Г.</t>
  </si>
  <si>
    <t xml:space="preserve">652466Крапивинский р-н, д.Шевели, </t>
  </si>
  <si>
    <t>№98 от 30.08.10</t>
  </si>
  <si>
    <t>№10-125 от 7.09.10</t>
  </si>
  <si>
    <t>Поставка продуктов питания для муниципального общеобразовательного учреждения «Зеленогорская основная общеобразовательная школа» на сентябрь-декабрь 2010г.</t>
  </si>
  <si>
    <t xml:space="preserve">МОУ «Зеленогорская основная общеобразовательная школа» </t>
  </si>
  <si>
    <t>№99 от 30.08.10</t>
  </si>
  <si>
    <t>№10-119 от 7.09.10</t>
  </si>
  <si>
    <t>Поставка продуктов питания для муниципального общеобразовательного учреждения «Крапивинская средняя общеобразовательная школа» на сентябрь-декабрь 2010г.</t>
  </si>
  <si>
    <t xml:space="preserve">МОУ«Крапивинская средняя общеобразовательная школа» </t>
  </si>
  <si>
    <t>№100 от 2.09.10</t>
  </si>
  <si>
    <t>№10-124 от 10.09.10</t>
  </si>
  <si>
    <t>Поставка продуктов питания для муниципального общеобразовательного учреждения «Шевелевская средняя общеобразовательная школа» на сентябрь-декабрь 2010г</t>
  </si>
  <si>
    <t>МОУ «Шевелевская средняя общеобразовательная школа»</t>
  </si>
  <si>
    <t>№101 от 30.08.10</t>
  </si>
  <si>
    <t>№102 от 6.09.10</t>
  </si>
  <si>
    <t>№ 10- от 14.09.10</t>
  </si>
  <si>
    <t xml:space="preserve">Ремонт электроосвещения в помещениях Шевелевского муниципального дошкольного образовательного учреждения «Детский сад общеразвивающего вида» </t>
  </si>
  <si>
    <t>№103 от 13.0910</t>
  </si>
  <si>
    <t>№10-133 от 21.09.10</t>
  </si>
  <si>
    <t>Установка автоматической пожарной сигнализации  с звуковым оповещением в учреждениях культуры Крапивинского района</t>
  </si>
  <si>
    <t xml:space="preserve">Муниципальное управление культуры </t>
  </si>
  <si>
    <t>№104 от 20.09.10</t>
  </si>
  <si>
    <t>№10-140 от 28.09.10</t>
  </si>
  <si>
    <r>
      <t xml:space="preserve">Поставка продуктов питания для </t>
    </r>
    <r>
      <rPr>
        <sz val="9"/>
        <color indexed="8"/>
        <rFont val="Times New Roman"/>
        <family val="1"/>
      </rPr>
      <t xml:space="preserve">Муниципального специального (коррекционного) образовательного учреждения для обучающихся воспитанников с ограниченными возможностями здоровья  </t>
    </r>
    <r>
      <rPr>
        <sz val="9"/>
        <rFont val="Times New Roman"/>
        <family val="1"/>
      </rPr>
      <t>«Крапивинская специальная (коррекционная) школа-интернат 8 вида»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>в октябре-декабре 2010г</t>
    </r>
  </si>
  <si>
    <r>
      <t xml:space="preserve"> МОУ </t>
    </r>
    <r>
      <rPr>
        <sz val="9"/>
        <rFont val="Times New Roman"/>
        <family val="1"/>
      </rPr>
      <t>«Крапивинская специальная (коррекционная) школа-интернат 8 вида»</t>
    </r>
    <r>
      <rPr>
        <sz val="9"/>
        <color indexed="8"/>
        <rFont val="Times New Roman"/>
        <family val="1"/>
      </rPr>
      <t xml:space="preserve"> </t>
    </r>
  </si>
  <si>
    <t>№105 от 23.09.10</t>
  </si>
  <si>
    <t>№10-138 от 1.10.10</t>
  </si>
  <si>
    <t>Закупка ГСМ для муниципального учреждения здравоохранения «Крапивинская ЦРБ» в 4 квартале 2010г</t>
  </si>
  <si>
    <t xml:space="preserve">МУЗ «Крапивинская ЦРБ» </t>
  </si>
  <si>
    <t>№106 от 27.09.10</t>
  </si>
  <si>
    <t>№10-139 от 5.010.10</t>
  </si>
  <si>
    <t xml:space="preserve">Поставка дизель-энергетической установки для нужд МУЗ «Крапивинская ЦРБ» </t>
  </si>
  <si>
    <t>ООО Алтайские средства энергетики</t>
  </si>
  <si>
    <t>656012 г.Барнаул, ул.Кулагина, 30</t>
  </si>
  <si>
    <t>№107 от 27.09.10</t>
  </si>
  <si>
    <t>№96-к-10 от 7.10.2010</t>
  </si>
  <si>
    <t xml:space="preserve">Поставка мебели для муниципального дошкольного образовательного учреждения «Шевелевский детский сад» </t>
  </si>
  <si>
    <t>ООО Баст</t>
  </si>
  <si>
    <t>650000г.Кемерово, ул.Соборная, 8, оф.320</t>
  </si>
  <si>
    <t>№108 от 28.09.10</t>
  </si>
  <si>
    <t>№10-155 от 6.10.10</t>
  </si>
  <si>
    <t>Устройство воздушной теплотрассы от детского сада до врачебной амбулатории в д.Шевели Крапивинского района.</t>
  </si>
  <si>
    <t>ООО Сиббазисстрой</t>
  </si>
  <si>
    <t>650000 г.Кемерово, ул.Мичурина, 43</t>
  </si>
  <si>
    <t>№109 от 28.09.10</t>
  </si>
  <si>
    <t>№10-145 от 6.10.10</t>
  </si>
  <si>
    <t>Вертикальная планировка жилого микрорайона  по ул. Вучичевича-Сибириского ж/д №4,№6 в п. Крапивинский</t>
  </si>
  <si>
    <t xml:space="preserve">Администрация Крапивинского муниципального района </t>
  </si>
  <si>
    <t>ИП Сметанина О.В.</t>
  </si>
  <si>
    <t>652440 п.Крапивинский, ул.Кооперативная, 147</t>
  </si>
  <si>
    <t>№110 от 23.09.10</t>
  </si>
  <si>
    <t>№10-142от 1.10.10</t>
  </si>
  <si>
    <t>Отсыпка щебнем проездов и площадок жилого микрорайона  по ул. Вучичевича-Сибириского ж/д №4,№6 в п. Крапивинский</t>
  </si>
  <si>
    <t>№111 от 5.10.10</t>
  </si>
  <si>
    <t>№10-146 от 19.10.10</t>
  </si>
  <si>
    <t>Устройство  подъездной дороги к  жилому микрорайону по ул. Вучичевича-Сибирского №4,№6 п. Крапивинский</t>
  </si>
  <si>
    <t>№112 от 5.10.10</t>
  </si>
  <si>
    <t>№10-148 от 13.10.10</t>
  </si>
  <si>
    <t xml:space="preserve">Устройство основания для детской площадки  жилого микрорайона  по ул. Вучичевича-Сибириского ж/д №4,№6  в п. Крапивинский </t>
  </si>
  <si>
    <t>№113 от 5.10.10</t>
  </si>
  <si>
    <t>№10-147 от 13.10.10</t>
  </si>
  <si>
    <t xml:space="preserve"> Устройство  асфальтобетонного покрытия проездов и площадок жилого микрорайона  по ул. Вучичевича-Сибириского ж/д №4,№6 в п. Крапивинский</t>
  </si>
  <si>
    <t>№114 от 6.10.10</t>
  </si>
  <si>
    <t>№10-149 от 14.10.10</t>
  </si>
  <si>
    <t>Устройство  бордюрного камня проездов и площадок жилого микрорайона  по ул. Вучичевича-Сибириского ж/д №4,№6 в п. Крапивинский</t>
  </si>
  <si>
    <t>№115 от 6.10.10</t>
  </si>
  <si>
    <t>№10-150 от 14.10.10</t>
  </si>
  <si>
    <t>Поставка  и монтаж детского оборудования для детской площадки жилого микрорайона по ул. Вучичевича-Сибирского №4,№6 в п. Крапивинский</t>
  </si>
  <si>
    <t>ИП Папенин Ю.Г.</t>
  </si>
  <si>
    <t>650024 г.Кемерово, ул.Ю.Двужильного, 32б-13</t>
  </si>
  <si>
    <t>№116 от 8.10.10</t>
  </si>
  <si>
    <t>№10-156 от 14.10.10</t>
  </si>
  <si>
    <t>Приобретение квартиры в п.Зеленогорский Крапивинского района Кемеровской обл. для обеспечения дополнительных гарантий жилищных прав детей-сирот и детей, оставшихся без попечения родителей, общей площадью не менее 30 м2</t>
  </si>
  <si>
    <t>Казакова Н.Н.</t>
  </si>
  <si>
    <t>652449 п.Зеленогорский, ул.Центральная, 406-10</t>
  </si>
  <si>
    <t>№117 от 8.10.10</t>
  </si>
  <si>
    <t>№10- от 22.10.10</t>
  </si>
  <si>
    <t>Поставка наркозно-дыхательного аппарата для взрослых и детей для нужд МУЗ «Крапивинская ЦРБ»</t>
  </si>
  <si>
    <t>ИП Сливкин М.В.</t>
  </si>
  <si>
    <t>Кемерово, пр.Молодежный, 9Г-1</t>
  </si>
  <si>
    <t>№118 от 14.10.</t>
  </si>
  <si>
    <t>№100 от 22.10.10</t>
  </si>
  <si>
    <t>Ремонт помещений в здании для устройства фельдшерского- акушерского пункта в с.Борисово</t>
  </si>
  <si>
    <t>№119 от 21.10.10</t>
  </si>
  <si>
    <t>№ 10-151 от 29.10.10</t>
  </si>
  <si>
    <t>Закупка ГСМ для МОУ «Крапивинская средняя общеобразовательная школа» в 4 квартале 2010г</t>
  </si>
  <si>
    <t>МОУ «Крапивинская средняя общеобразовательная школа»</t>
  </si>
  <si>
    <t>650065 г.Кемерово, пр.Ленина, 90/4-102</t>
  </si>
  <si>
    <t>№120 от 21.10.10</t>
  </si>
  <si>
    <t>№10-157 от 29.10.10</t>
  </si>
  <si>
    <t>Закупка ГСМ для МОУ «Шевелевская средняя общеобразовательная школа» в 4 квартале 2010г</t>
  </si>
  <si>
    <t>№121 от 26.10.10</t>
  </si>
  <si>
    <t>№10-158 от 3.11.10</t>
  </si>
  <si>
    <t>Возмещение затрат по вывозке ТБО от  населения в п. Крапивинский</t>
  </si>
  <si>
    <t>Администрация Крапивинского городского поселения</t>
  </si>
  <si>
    <t>652440 п.Крапивинскийул.Пятаковича, 21</t>
  </si>
  <si>
    <t>№122 от 28.10.10</t>
  </si>
  <si>
    <t>№10-161 от 5.11.10</t>
  </si>
  <si>
    <r>
      <t xml:space="preserve">Поставка продуктов питания для </t>
    </r>
    <r>
      <rPr>
        <sz val="9"/>
        <color indexed="8"/>
        <rFont val="Times New Roman"/>
        <family val="1"/>
      </rPr>
      <t xml:space="preserve">Муниципального образовательного учреждения «Зеленогорский детский дом «Лесная сказка» </t>
    </r>
    <r>
      <rPr>
        <sz val="9"/>
        <rFont val="Times New Roman"/>
        <family val="1"/>
      </rPr>
      <t>в 4 квартале 2010г</t>
    </r>
  </si>
  <si>
    <t>МОУ «Зеленогорский детский дом «Лесная сказка»</t>
  </si>
  <si>
    <t>ИП Макаревич Л.П.</t>
  </si>
  <si>
    <t>№123 от 29.10.10</t>
  </si>
  <si>
    <t>№10-160 от 6.11.10</t>
  </si>
  <si>
    <t>Зимнее содержание автодорог в пгт.Зеленогорский</t>
  </si>
  <si>
    <t>№124 от 27.10.10</t>
  </si>
  <si>
    <t>№ 10-159 от 10.11.10</t>
  </si>
  <si>
    <t>Ограждение пешеходных дорожек по мосту через реку Быструха в п. Крапивинский</t>
  </si>
  <si>
    <t>650010 г.Кемерово, ул.К.Цеткин, 120/1</t>
  </si>
  <si>
    <t>№125 от 3.11.10</t>
  </si>
  <si>
    <t>№10-169 от 17.11.10</t>
  </si>
  <si>
    <t>№126 от 3.11.10</t>
  </si>
  <si>
    <t>№10- от 11.11.10</t>
  </si>
  <si>
    <t>Очистка дорог от снега в п.Крапивинский</t>
  </si>
  <si>
    <t>Крапивинское городское поселение</t>
  </si>
  <si>
    <t>№127 от 11.10.10</t>
  </si>
  <si>
    <t>№10-163 от 19.11.2010</t>
  </si>
  <si>
    <t>Ремонт помещений для устройства ФАП в здании СДК с. Поперечное Крапивинского района Кемеровской области</t>
  </si>
  <si>
    <t>№128 от 12.11.10</t>
  </si>
  <si>
    <t>Обработка дорог противогололедным материалом по улицам Советская, Мостовая в п.Крапивинский</t>
  </si>
  <si>
    <t>Установка дверей и устройство полов в помещениях дополнительной группы МДОУ «Крапивинский детский сад «Светлячок», расположенного по адресу: пгт. Крапивинский, ул. Рекордная №16</t>
  </si>
  <si>
    <r>
      <t xml:space="preserve">МДОУ «Крапивинский детский сад </t>
    </r>
    <r>
      <rPr>
        <sz val="9"/>
        <rFont val="Arial"/>
        <family val="2"/>
      </rPr>
      <t xml:space="preserve">«Светлячок» </t>
    </r>
  </si>
  <si>
    <t>ООО Спецмонтажстрой</t>
  </si>
  <si>
    <t>652449 п.Зеленогорский Крапивинского р-на, ул.Промплощадка, 155</t>
  </si>
  <si>
    <t>№130 от 22.11.10</t>
  </si>
  <si>
    <t>№ 10-167 от 30.11.2010</t>
  </si>
  <si>
    <t>Ремонт двух козырьков на входах в здание МДОУ «Зеленогорский детский сад №2 общеразвивающего вида с приоритетным осуществлением художественно-эстетического развития»</t>
  </si>
  <si>
    <t>МДОУ «Зеленогорский детский сад №2 общеразвивающего вида с приоритетным осуществлением художественно-эстетического развития»</t>
  </si>
  <si>
    <t>№131 от 23.11.10</t>
  </si>
  <si>
    <t>№10-168 от 01.12.2010</t>
  </si>
  <si>
    <t>Отделочные работы в помещениях дополнительной группы МДОУ «Крапивинский детский сад «Светлячок»</t>
  </si>
  <si>
    <t>управление образования</t>
  </si>
  <si>
    <t>№132 от 23.11.10</t>
  </si>
  <si>
    <t>Ремонт кровли пустующих помещений здания, расположенного по адресу: с. Каменка, ул. Почтовая 15,15а</t>
  </si>
  <si>
    <t>Администрация Каменского сельского поселения</t>
  </si>
  <si>
    <t>№133 от 2.12.10</t>
  </si>
  <si>
    <t>Отделочные работы в пустующих помещениях здания, расположенного по адресу: с. Каменка, ул.Почтовая, 15</t>
  </si>
  <si>
    <t>№134  от 6.12.10</t>
  </si>
  <si>
    <t>Зимнее содержание автомобильных проездов, центральной площади, пешеходных дорожек в пгт.Зеленогорский</t>
  </si>
  <si>
    <t>ООО Бытовик</t>
  </si>
  <si>
    <t>652449 Крапивинский р-н, п.Зеленогорский, ул.Центральная, 63</t>
  </si>
  <si>
    <t>№135 от 1.12.10</t>
  </si>
  <si>
    <t xml:space="preserve">Поставка театральных кресел для Каменского СДК </t>
  </si>
  <si>
    <t>ООО Сервис-мебель-1</t>
  </si>
  <si>
    <t>г.Кемерово, пр.Кузнецкий, 85</t>
  </si>
  <si>
    <t>№136 от 10.12.10</t>
  </si>
  <si>
    <r>
      <t xml:space="preserve"> Приобретение квартиры в п.Зеленогорский Крапивинского района Кемеровской обл. для </t>
    </r>
    <r>
      <rPr>
        <sz val="9"/>
        <rFont val="Times New Roman"/>
        <family val="1"/>
      </rPr>
      <t>обеспечения дополнительных гарантий жилищных прав детей-сирот и детей, оставшихся без попечения родителей, общей площадью не менее 29 м2</t>
    </r>
  </si>
  <si>
    <t>№137 от 16.12.10</t>
  </si>
  <si>
    <r>
      <t xml:space="preserve">Приобретение жилого помещения в поселениях Крапивинского района Кемеровской обл. для </t>
    </r>
    <r>
      <rPr>
        <sz val="9"/>
        <rFont val="Times New Roman"/>
        <family val="1"/>
      </rPr>
      <t>обеспечения дополнительных гарантий жилищных прав детей-сирот и детей, оставшихся без попечения родителей, общей площадью не менее 29 м2</t>
    </r>
  </si>
  <si>
    <t>№138 от 15.12.10</t>
  </si>
  <si>
    <t xml:space="preserve">Внутренние отделочные работы в здании Сельского Дома культуры в с. Борисово </t>
  </si>
  <si>
    <t>№139 от 15.12.10</t>
  </si>
  <si>
    <t xml:space="preserve">Выполнение работ по  установке  узлов учета тепловой энергии с погодным регулированием. </t>
  </si>
  <si>
    <t>№140 от 17.12.2010</t>
  </si>
  <si>
    <t>Выполнение кадастровых работ в отношении земельных участков под многоквартирными жилыми домами на территории Крапивинского муниципального района</t>
  </si>
  <si>
    <t>№141 от 15.12.10</t>
  </si>
  <si>
    <t>Закупка ГСМ для администрации Крапивинского муниципального района в 2011г</t>
  </si>
  <si>
    <t>№142 от 22.12.10</t>
  </si>
  <si>
    <t>№143 от 22.12.10</t>
  </si>
  <si>
    <t>Поставка продуктов питания для Муниципального дошкольного образовательного учреждения «Крапивинский детский сад «Светлячок»  в 1 квартале 2011г.</t>
  </si>
  <si>
    <t>МДОУ  «Крапивинский детский сад «Светлячок»</t>
  </si>
  <si>
    <t>№144 от 17.12.10</t>
  </si>
  <si>
    <t>31.032011</t>
  </si>
  <si>
    <t>№10-69 от 24.06.10</t>
  </si>
  <si>
    <t>расторгнут 30.06.10</t>
  </si>
  <si>
    <t>№10-164 от 22.11.2010</t>
  </si>
  <si>
    <t>№129 от 19.11.10</t>
  </si>
  <si>
    <t>№10-184 от 31.03.2010</t>
  </si>
  <si>
    <t>№10-170 от 01.12.2010</t>
  </si>
  <si>
    <t>№10-172 от 10.12.2010</t>
  </si>
  <si>
    <t>№10-176 от 14.12.2010</t>
  </si>
  <si>
    <t>№10-177 от 09.12.2010</t>
  </si>
  <si>
    <t>№10-179 от 18.12.2010</t>
  </si>
  <si>
    <t>№10-197 от 23.12.2010</t>
  </si>
  <si>
    <t>№10-185 от 25.12.2010</t>
  </si>
  <si>
    <t>физ.лицо Кочетов И.Л.</t>
  </si>
  <si>
    <t>652449 Кемеровская обл, Крапивинский р-н, п.Зеленогорский, ул.Центральная, 81-32</t>
  </si>
  <si>
    <t>физ.лицо Машанова И.Л.</t>
  </si>
  <si>
    <t>652449 Кемеровская обл, Крапивинский р-н, п.Зеленогорский, ул.Центральная, 81-50</t>
  </si>
  <si>
    <t>ИП Кузнецова О.И.</t>
  </si>
  <si>
    <t>652440 Кемеровская обл, п.Крапивинский, ул.Советская, 5</t>
  </si>
  <si>
    <t>650024 г.Кемерово, ул.У.Громовой, 15-202</t>
  </si>
  <si>
    <t>№10-200 от 30.12.2010</t>
  </si>
  <si>
    <t>№10-196 от 25.12.2010</t>
  </si>
  <si>
    <t>Каменское сельское поселение</t>
  </si>
  <si>
    <t>№145 от 17.12.10</t>
  </si>
  <si>
    <t>№10-194 от 27.12.10</t>
  </si>
  <si>
    <t>№10-195 от 27.12.10</t>
  </si>
  <si>
    <t>Ремонт системы отопления в пустующем  здании, расположенном по адресу: с. Каменка,  ул. Почтовая 15, 15а</t>
  </si>
  <si>
    <t>Ремонт помещений гардероба и тамбура в здании, расположенном по адресу: с.Каменка, ул. Почтовая, 15</t>
  </si>
  <si>
    <t>МОУ «Крапивинская специальная (коррекционная) школа-интернат 8 вида»</t>
  </si>
  <si>
    <t>Поставка продуктов питания для муниципального дошкольного образовательного учреждения «Детский сад №5 «Росинка» комбинированного вида в 1 квартале  2011г</t>
  </si>
  <si>
    <t xml:space="preserve">МДОУ «Детский сад №5 «Росинка» комбинированного вида </t>
  </si>
  <si>
    <t>Поставка продуктов питания для муниципального дошкольного образовательного учреждения «Крапивинский детский сад№1 «Солнышко» в 1 квартале  2011г.</t>
  </si>
  <si>
    <t>МДОУ «Крапивинский детский сад №1 «Солнышко»</t>
  </si>
  <si>
    <t>№150 от 20.12.10</t>
  </si>
  <si>
    <t>№146 от 20.12.10</t>
  </si>
  <si>
    <t>№147 от 20.12.10</t>
  </si>
  <si>
    <t>№148 от 20.12.10</t>
  </si>
  <si>
    <t>№149 от 20.12.10</t>
  </si>
  <si>
    <t>Поставка продуктов питания для Муниципального дошкольного образовательного учреждения «Зеленогорский детский сад №2 общеразвивающего вида с приоритетным осуществлением художественно-эстетического развития» в 1 квартале 2011г.</t>
  </si>
  <si>
    <t>№151 от 21.12.10</t>
  </si>
  <si>
    <t>Поставка продуктов питания для Муниципального дошкольного образовательного учреждения «Зеленогорский детский сад №3 общеразвивающего вида с приоритетным осуществлением интеллектуально-личностного развития» в 1 квартале  2011г.</t>
  </si>
  <si>
    <t>МДОУ«Зеленогорский детский сад №3 общеразвивающего вида с приоритетным осуществлением интеллектуально-личностного развития»</t>
  </si>
  <si>
    <t>№152 от 21.12.10</t>
  </si>
  <si>
    <t>№153 от 21.12.10</t>
  </si>
  <si>
    <t>Поставка продуктов питания для Муниципального дошкольного образовательного учреждения «Зеленогорский детский сад №6 общеразвивающего вида с приоритетным осуществлением интеллектуально-личностного развития» в 1 квартале  2011г.</t>
  </si>
  <si>
    <t>МДОУ«Зеленогорский детский сад №6 общеразвивающего вида с приоритетным осуществлением интеллектуально-личностного развития»</t>
  </si>
  <si>
    <t>Очистка дорог от снега в п.Крапивинский в январе 2011г</t>
  </si>
  <si>
    <t>№154 от 24.12.10</t>
  </si>
  <si>
    <t>Обработка дорог противогололедным материалом по улицам Советская, Мостовая в п.Крапивинский в 2011г</t>
  </si>
  <si>
    <t>Администрация Крапивинского муниципального района</t>
  </si>
  <si>
    <t>Зимнее содержание внутрипоселковых дорог по Барачатскому сельскому поселению в 2011г</t>
  </si>
  <si>
    <t>ООО Красный ключ</t>
  </si>
  <si>
    <t>652443 Кемеровская обл, Крапивинский р-н, с.Барачаты, ул.Юбилейная, 38/2</t>
  </si>
  <si>
    <t>№155 от 22.12.10</t>
  </si>
  <si>
    <t>Поставка продуктов питания для МУ «Социально-реабилитационный центр для несовершеннолетних» в I квартале 2011г.</t>
  </si>
  <si>
    <t xml:space="preserve"> МУ «Социально-реабилитационный центр для несовершеннолетних» </t>
  </si>
  <si>
    <t>Поставка овощей и фруктов для МУ «Социально-реабилитационный центр для несовершеннолетних» в I квартале 2011г.</t>
  </si>
  <si>
    <t>№157 от 23.12.10</t>
  </si>
  <si>
    <t>№158 от 23.12.10</t>
  </si>
  <si>
    <r>
      <t xml:space="preserve">Поставка продуктов питания МОУ </t>
    </r>
    <r>
      <rPr>
        <sz val="8"/>
        <color indexed="8"/>
        <rFont val="Times New Roman"/>
        <family val="1"/>
      </rPr>
      <t>«Крапивинская средняя общеобразовательная школа» на 1 квартал 2011г</t>
    </r>
  </si>
  <si>
    <r>
      <t xml:space="preserve">я МОУ </t>
    </r>
    <r>
      <rPr>
        <sz val="8"/>
        <color indexed="8"/>
        <rFont val="Times New Roman"/>
        <family val="1"/>
      </rPr>
      <t xml:space="preserve">«Крапивинская средняя общеобразовательная школа» </t>
    </r>
  </si>
  <si>
    <t>№159 от 23.12.10</t>
  </si>
  <si>
    <t>Поставка продуктов питания для муниципального дошкольного образовательного учреждения «Шевелевский детский сад»  в I квартале 2011г.</t>
  </si>
  <si>
    <t>МДОУ «Шевелевский детский сад»</t>
  </si>
  <si>
    <t>ИП Ворожцова Л.Г.</t>
  </si>
  <si>
    <t>652466 Кемеровская обл, Крапивинский р-н, с.Шевели, ул.Московская, 4</t>
  </si>
  <si>
    <t>№160 от 23.12.10</t>
  </si>
  <si>
    <t>Зимнее содержание автодорог в п.Зеленогорский в январе-апреле 2011г</t>
  </si>
  <si>
    <t>Администрация Зеленогорского городского поселения</t>
  </si>
  <si>
    <t>№161 от 28.12.10</t>
  </si>
  <si>
    <t>Очистка от снега территории и подъезда к МОУ «Крапивинская начальная общеобразовательная школа»</t>
  </si>
  <si>
    <t xml:space="preserve"> МОУ «Крапивинская начальная общеобразовательная школа»</t>
  </si>
  <si>
    <r>
      <t>Очистка территории и подъезда к МОУ «</t>
    </r>
    <r>
      <rPr>
        <sz val="8"/>
        <rFont val="Times New Roman"/>
        <family val="1"/>
      </rPr>
      <t>Зеленогорская основная общеобразовательная школа</t>
    </r>
    <r>
      <rPr>
        <sz val="8"/>
        <color indexed="8"/>
        <rFont val="Times New Roman"/>
        <family val="1"/>
      </rPr>
      <t>»</t>
    </r>
  </si>
  <si>
    <r>
      <t xml:space="preserve"> МОУ «</t>
    </r>
    <r>
      <rPr>
        <sz val="8"/>
        <rFont val="Times New Roman"/>
        <family val="1"/>
      </rPr>
      <t>Зеленогорская основная общеобразовательная школа</t>
    </r>
    <r>
      <rPr>
        <sz val="8"/>
        <color indexed="8"/>
        <rFont val="Times New Roman"/>
        <family val="1"/>
      </rPr>
      <t>»</t>
    </r>
  </si>
  <si>
    <r>
      <t>Очистка территории и подъезда к МДОУ «</t>
    </r>
    <r>
      <rPr>
        <sz val="8"/>
        <rFont val="Times New Roman"/>
        <family val="1"/>
      </rPr>
      <t>Борисовский детский сад</t>
    </r>
    <r>
      <rPr>
        <sz val="8"/>
        <color indexed="8"/>
        <rFont val="Times New Roman"/>
        <family val="1"/>
      </rPr>
      <t>»</t>
    </r>
  </si>
  <si>
    <r>
      <t xml:space="preserve"> МДОУ «</t>
    </r>
    <r>
      <rPr>
        <sz val="8"/>
        <rFont val="Times New Roman"/>
        <family val="1"/>
      </rPr>
      <t>Борисовский детский сад</t>
    </r>
    <r>
      <rPr>
        <sz val="8"/>
        <color indexed="8"/>
        <rFont val="Times New Roman"/>
        <family val="1"/>
      </rPr>
      <t>»</t>
    </r>
  </si>
  <si>
    <t>Очистка от снега внутрипоселковых дорог  Борисовского сельского поселения</t>
  </si>
  <si>
    <r>
      <t>Администрация Борисовского сельского поселения</t>
    </r>
    <r>
      <rPr>
        <sz val="12"/>
        <rFont val="Times New Roman"/>
        <family val="1"/>
      </rPr>
      <t xml:space="preserve"> </t>
    </r>
  </si>
  <si>
    <t>№10-201 от 27.12.2010</t>
  </si>
  <si>
    <t>№10-202 от 28.12.10</t>
  </si>
  <si>
    <t>№10-203 от 28.12.10</t>
  </si>
  <si>
    <t>№10-204 от 29.12.10</t>
  </si>
  <si>
    <t>№10-205 от 29.12.10</t>
  </si>
  <si>
    <t>№10-206 от 28.12.10</t>
  </si>
  <si>
    <t>№10-207 от 29.12.10</t>
  </si>
  <si>
    <t>№10-208 от 30.12.2010</t>
  </si>
  <si>
    <t>№10-209 от 31.12.10</t>
  </si>
  <si>
    <t>№10-210 от 31.12.10</t>
  </si>
  <si>
    <t>№10-211 от 31.12.10</t>
  </si>
  <si>
    <t>ООО Медсиб-СД</t>
  </si>
  <si>
    <t>итого год</t>
  </si>
  <si>
    <t>Администрация Барачатского сельского поселения</t>
  </si>
  <si>
    <r>
      <t xml:space="preserve">Поставка продуктов питания для </t>
    </r>
    <r>
      <rPr>
        <sz val="9"/>
        <color indexed="8"/>
        <rFont val="Times New Roman"/>
        <family val="1"/>
      </rPr>
      <t xml:space="preserve">Муниципального образовательного учреждения «Зеленогорский детский дом «Лесная сказка» </t>
    </r>
    <r>
      <rPr>
        <sz val="9"/>
        <rFont val="Times New Roman"/>
        <family val="1"/>
      </rPr>
      <t>в 1 квартале 2011г</t>
    </r>
  </si>
  <si>
    <r>
      <t xml:space="preserve">Поставка продуктов питания для </t>
    </r>
    <r>
      <rPr>
        <sz val="9"/>
        <color indexed="8"/>
        <rFont val="Times New Roman"/>
        <family val="1"/>
      </rPr>
      <t xml:space="preserve">Муниципального образовательного учреждения </t>
    </r>
    <r>
      <rPr>
        <sz val="9"/>
        <rFont val="Times New Roman"/>
        <family val="1"/>
      </rPr>
      <t>«Крапивинская специальная (коррекционная) школа-интернат 8 вида»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>в 1 квартале 2011г</t>
    </r>
  </si>
  <si>
    <t>Поставка мебели для муниципального дошкольного образовательного учреждения «Крапивинский детский сад «Светлячок»</t>
  </si>
  <si>
    <t>итого</t>
  </si>
  <si>
    <t>Реестр муниципальных контрактов, заключенных по результатам открытых конкурсов, в 2010г</t>
  </si>
  <si>
    <t>№10-82 от 16.07.10</t>
  </si>
  <si>
    <t>№10-83 от 16.07.10</t>
  </si>
  <si>
    <t>№10-84 от 16.07.10</t>
  </si>
  <si>
    <t>№10-85 от 16.07.10</t>
  </si>
  <si>
    <t>№10-86 от 16.07.10</t>
  </si>
  <si>
    <t>№10-102 от 16.08.10</t>
  </si>
  <si>
    <t>№10-103 от 16.08.10</t>
  </si>
  <si>
    <t>№10-105 от 16.08.10</t>
  </si>
  <si>
    <t>№10-106 от 16.08.10</t>
  </si>
  <si>
    <t>№10-107 от 16.08.10</t>
  </si>
  <si>
    <t>№10-108 от 16.08.10</t>
  </si>
  <si>
    <t>№10-109 от 16.08.10</t>
  </si>
  <si>
    <t>№ 10-165 от 24.11.2010</t>
  </si>
  <si>
    <t>№10-178 от 30.11.2010</t>
  </si>
  <si>
    <t>№10-199 от 28.11.2010</t>
  </si>
  <si>
    <t>б/н от 6.12.10 договор купли-продажи от 10.12.10</t>
  </si>
  <si>
    <t>№10-175 от 14.12.2010</t>
  </si>
  <si>
    <t>МЗ-02ОА</t>
  </si>
  <si>
    <t>администрация Крапивинского муниципального района</t>
  </si>
  <si>
    <t xml:space="preserve">Лот №27 Возмещение убытков, возникших в результате применения государственных регулируемых цен </t>
  </si>
  <si>
    <t xml:space="preserve">Лот №28 Возмещение убытков, возникших в результате применения государственных регулируемых цен </t>
  </si>
  <si>
    <t>№ МЗ-02ОА от 13.12.10</t>
  </si>
  <si>
    <t>№10-213 от 24.12.10</t>
  </si>
  <si>
    <t>№10-214 от 24.12.10</t>
  </si>
  <si>
    <t>№10- от 30.12.10</t>
  </si>
  <si>
    <t>№ 10- от 31.12.2010</t>
  </si>
  <si>
    <t>№11-03 от 1.01.11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</si>
</sst>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sz val="10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 CE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wrapText="1"/>
    </xf>
    <xf numFmtId="0" fontId="9" fillId="0" borderId="14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14" fontId="9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2" fillId="0" borderId="0" xfId="0" applyFont="1" applyAlignment="1">
      <alignment horizontal="justify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wrapText="1"/>
    </xf>
    <xf numFmtId="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9" fillId="0" borderId="18" xfId="0" applyNumberFormat="1" applyFont="1" applyBorder="1" applyAlignment="1">
      <alignment wrapText="1"/>
    </xf>
    <xf numFmtId="1" fontId="9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/>
    </xf>
    <xf numFmtId="0" fontId="17" fillId="0" borderId="10" xfId="0" applyFont="1" applyBorder="1" applyAlignment="1">
      <alignment horizontal="justify"/>
    </xf>
    <xf numFmtId="1" fontId="13" fillId="0" borderId="10" xfId="0" applyNumberFormat="1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14" fontId="25" fillId="0" borderId="10" xfId="0" applyNumberFormat="1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2" fillId="0" borderId="20" xfId="0" applyFont="1" applyBorder="1" applyAlignment="1">
      <alignment horizontal="justify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horizontal="justify"/>
    </xf>
    <xf numFmtId="2" fontId="13" fillId="0" borderId="10" xfId="0" applyNumberFormat="1" applyFont="1" applyBorder="1" applyAlignment="1">
      <alignment/>
    </xf>
    <xf numFmtId="0" fontId="13" fillId="0" borderId="17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 horizontal="justify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21" xfId="0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8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justify"/>
    </xf>
    <xf numFmtId="0" fontId="63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14" fontId="13" fillId="0" borderId="22" xfId="0" applyNumberFormat="1" applyFont="1" applyBorder="1" applyAlignment="1">
      <alignment wrapText="1"/>
    </xf>
    <xf numFmtId="0" fontId="9" fillId="0" borderId="25" xfId="0" applyFont="1" applyBorder="1" applyAlignment="1">
      <alignment wrapText="1"/>
    </xf>
    <xf numFmtId="14" fontId="9" fillId="0" borderId="13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22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65" fillId="0" borderId="22" xfId="0" applyFont="1" applyBorder="1" applyAlignment="1">
      <alignment wrapText="1"/>
    </xf>
    <xf numFmtId="14" fontId="13" fillId="0" borderId="13" xfId="0" applyNumberFormat="1" applyFont="1" applyBorder="1" applyAlignment="1">
      <alignment wrapText="1"/>
    </xf>
    <xf numFmtId="164" fontId="13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12" xfId="0" applyFont="1" applyBorder="1" applyAlignment="1">
      <alignment/>
    </xf>
    <xf numFmtId="164" fontId="13" fillId="0" borderId="18" xfId="0" applyNumberFormat="1" applyFont="1" applyBorder="1" applyAlignment="1">
      <alignment wrapText="1"/>
    </xf>
    <xf numFmtId="0" fontId="13" fillId="0" borderId="29" xfId="0" applyFont="1" applyBorder="1" applyAlignment="1">
      <alignment/>
    </xf>
    <xf numFmtId="1" fontId="9" fillId="0" borderId="11" xfId="0" applyNumberFormat="1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9" fillId="0" borderId="22" xfId="0" applyFont="1" applyBorder="1" applyAlignment="1">
      <alignment/>
    </xf>
    <xf numFmtId="164" fontId="13" fillId="0" borderId="22" xfId="0" applyNumberFormat="1" applyFont="1" applyBorder="1" applyAlignment="1">
      <alignment wrapText="1"/>
    </xf>
    <xf numFmtId="1" fontId="13" fillId="0" borderId="22" xfId="0" applyNumberFormat="1" applyFont="1" applyBorder="1" applyAlignment="1">
      <alignment wrapText="1"/>
    </xf>
    <xf numFmtId="1" fontId="9" fillId="0" borderId="22" xfId="0" applyNumberFormat="1" applyFont="1" applyBorder="1" applyAlignment="1">
      <alignment wrapText="1"/>
    </xf>
    <xf numFmtId="0" fontId="9" fillId="0" borderId="22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" fontId="9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9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5" fillId="0" borderId="22" xfId="0" applyFont="1" applyBorder="1" applyAlignment="1">
      <alignment horizontal="justify" wrapText="1"/>
    </xf>
    <xf numFmtId="0" fontId="15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/>
    </xf>
    <xf numFmtId="0" fontId="9" fillId="0" borderId="15" xfId="0" applyFont="1" applyBorder="1" applyAlignment="1">
      <alignment wrapText="1"/>
    </xf>
    <xf numFmtId="0" fontId="15" fillId="0" borderId="22" xfId="0" applyFont="1" applyBorder="1" applyAlignment="1">
      <alignment horizontal="justify"/>
    </xf>
    <xf numFmtId="0" fontId="15" fillId="0" borderId="22" xfId="0" applyFont="1" applyBorder="1" applyAlignment="1">
      <alignment horizontal="justify"/>
    </xf>
    <xf numFmtId="0" fontId="2" fillId="0" borderId="22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7" fillId="0" borderId="26" xfId="0" applyFont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26" fillId="0" borderId="22" xfId="0" applyFont="1" applyBorder="1" applyAlignment="1">
      <alignment horizontal="justify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12" fillId="0" borderId="22" xfId="0" applyFont="1" applyBorder="1" applyAlignment="1">
      <alignment horizontal="justify"/>
    </xf>
    <xf numFmtId="0" fontId="17" fillId="0" borderId="22" xfId="0" applyFont="1" applyBorder="1" applyAlignment="1">
      <alignment horizontal="justify"/>
    </xf>
    <xf numFmtId="0" fontId="9" fillId="0" borderId="22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14" fontId="13" fillId="0" borderId="29" xfId="0" applyNumberFormat="1" applyFont="1" applyBorder="1" applyAlignment="1">
      <alignment wrapText="1"/>
    </xf>
    <xf numFmtId="0" fontId="9" fillId="0" borderId="22" xfId="0" applyFont="1" applyBorder="1" applyAlignment="1">
      <alignment/>
    </xf>
    <xf numFmtId="0" fontId="25" fillId="0" borderId="22" xfId="0" applyFont="1" applyBorder="1" applyAlignment="1">
      <alignment wrapText="1"/>
    </xf>
    <xf numFmtId="14" fontId="25" fillId="0" borderId="22" xfId="0" applyNumberFormat="1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13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9" fillId="0" borderId="18" xfId="0" applyFont="1" applyBorder="1" applyAlignment="1">
      <alignment wrapText="1"/>
    </xf>
    <xf numFmtId="0" fontId="2" fillId="0" borderId="24" xfId="0" applyFont="1" applyBorder="1" applyAlignment="1">
      <alignment vertical="top"/>
    </xf>
    <xf numFmtId="164" fontId="2" fillId="0" borderId="22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vertical="top"/>
    </xf>
    <xf numFmtId="0" fontId="15" fillId="0" borderId="12" xfId="0" applyFont="1" applyBorder="1" applyAlignment="1">
      <alignment wrapText="1"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1" fontId="9" fillId="0" borderId="22" xfId="0" applyNumberFormat="1" applyFont="1" applyFill="1" applyBorder="1" applyAlignment="1">
      <alignment/>
    </xf>
    <xf numFmtId="0" fontId="1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9" fillId="0" borderId="22" xfId="0" applyFont="1" applyBorder="1" applyAlignment="1">
      <alignment horizontal="justify"/>
    </xf>
    <xf numFmtId="49" fontId="3" fillId="0" borderId="13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/>
    </xf>
    <xf numFmtId="0" fontId="9" fillId="0" borderId="22" xfId="0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14" fontId="3" fillId="0" borderId="22" xfId="0" applyNumberFormat="1" applyFont="1" applyBorder="1" applyAlignment="1">
      <alignment vertical="top" wrapText="1"/>
    </xf>
    <xf numFmtId="0" fontId="15" fillId="0" borderId="31" xfId="0" applyFont="1" applyBorder="1" applyAlignment="1">
      <alignment horizontal="justify"/>
    </xf>
    <xf numFmtId="0" fontId="2" fillId="0" borderId="32" xfId="0" applyFont="1" applyBorder="1" applyAlignment="1">
      <alignment wrapText="1"/>
    </xf>
    <xf numFmtId="0" fontId="2" fillId="0" borderId="11" xfId="0" applyFont="1" applyBorder="1" applyAlignment="1">
      <alignment horizontal="justify"/>
    </xf>
    <xf numFmtId="0" fontId="2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166" fontId="5" fillId="0" borderId="22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/>
    </xf>
    <xf numFmtId="0" fontId="3" fillId="0" borderId="31" xfId="0" applyFont="1" applyBorder="1" applyAlignment="1">
      <alignment vertical="top"/>
    </xf>
    <xf numFmtId="0" fontId="12" fillId="0" borderId="31" xfId="0" applyFont="1" applyBorder="1" applyAlignment="1">
      <alignment horizontal="justify"/>
    </xf>
    <xf numFmtId="0" fontId="9" fillId="0" borderId="34" xfId="0" applyFont="1" applyBorder="1" applyAlignment="1">
      <alignment wrapText="1"/>
    </xf>
    <xf numFmtId="0" fontId="14" fillId="0" borderId="22" xfId="0" applyFont="1" applyBorder="1" applyAlignment="1">
      <alignment horizontal="justify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64" fontId="2" fillId="0" borderId="2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top" wrapText="1"/>
    </xf>
    <xf numFmtId="14" fontId="9" fillId="0" borderId="22" xfId="0" applyNumberFormat="1" applyFont="1" applyBorder="1" applyAlignment="1">
      <alignment vertical="top" wrapText="1"/>
    </xf>
    <xf numFmtId="14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0.37109375" style="0" customWidth="1"/>
    <col min="2" max="2" width="6.875" style="0" customWidth="1"/>
    <col min="3" max="3" width="0.12890625" style="0" customWidth="1"/>
    <col min="4" max="4" width="18.00390625" style="0" customWidth="1"/>
    <col min="5" max="5" width="10.125" style="0" customWidth="1"/>
    <col min="6" max="6" width="0.12890625" style="0" customWidth="1"/>
    <col min="7" max="7" width="9.125" style="0" customWidth="1"/>
    <col min="8" max="8" width="3.75390625" style="0" customWidth="1"/>
    <col min="9" max="9" width="6.875" style="0" customWidth="1"/>
    <col min="10" max="10" width="7.625" style="0" customWidth="1"/>
    <col min="11" max="12" width="12.375" style="0" customWidth="1"/>
    <col min="13" max="13" width="10.875" style="0" customWidth="1"/>
    <col min="15" max="15" width="9.875" style="0" customWidth="1"/>
    <col min="16" max="16" width="9.25390625" style="0" customWidth="1"/>
  </cols>
  <sheetData>
    <row r="2" spans="3:16" ht="18">
      <c r="C2" s="261" t="s">
        <v>863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  <c r="P2" s="262"/>
    </row>
    <row r="4" spans="1:16" ht="14.25" customHeight="1">
      <c r="A4" s="255" t="s">
        <v>2</v>
      </c>
      <c r="B4" s="253" t="s">
        <v>3</v>
      </c>
      <c r="C4" s="253" t="s">
        <v>4</v>
      </c>
      <c r="D4" s="253" t="s">
        <v>5</v>
      </c>
      <c r="E4" s="253" t="s">
        <v>0</v>
      </c>
      <c r="F4" s="257" t="s">
        <v>1</v>
      </c>
      <c r="G4" s="259" t="s">
        <v>6</v>
      </c>
      <c r="H4" s="253" t="s">
        <v>7</v>
      </c>
      <c r="I4" s="253" t="s">
        <v>8</v>
      </c>
      <c r="J4" s="253" t="s">
        <v>9</v>
      </c>
      <c r="K4" s="253" t="s">
        <v>10</v>
      </c>
      <c r="L4" s="263" t="s">
        <v>11</v>
      </c>
      <c r="M4" s="264"/>
      <c r="N4" s="253" t="s">
        <v>12</v>
      </c>
      <c r="O4" s="253" t="s">
        <v>13</v>
      </c>
      <c r="P4" s="253" t="s">
        <v>14</v>
      </c>
    </row>
    <row r="5" spans="1:16" ht="51" customHeight="1">
      <c r="A5" s="256"/>
      <c r="B5" s="254"/>
      <c r="C5" s="254"/>
      <c r="D5" s="254"/>
      <c r="E5" s="254"/>
      <c r="F5" s="258"/>
      <c r="G5" s="260"/>
      <c r="H5" s="254"/>
      <c r="I5" s="254"/>
      <c r="J5" s="254"/>
      <c r="K5" s="254"/>
      <c r="L5" s="151" t="s">
        <v>15</v>
      </c>
      <c r="M5" s="243" t="s">
        <v>1</v>
      </c>
      <c r="N5" s="254"/>
      <c r="O5" s="254"/>
      <c r="P5" s="254"/>
    </row>
    <row r="6" spans="1:16" ht="12.75">
      <c r="A6" s="204">
        <v>1</v>
      </c>
      <c r="B6" s="206">
        <v>2</v>
      </c>
      <c r="C6" s="206">
        <v>3</v>
      </c>
      <c r="D6" s="206">
        <v>4</v>
      </c>
      <c r="E6" s="206">
        <v>5</v>
      </c>
      <c r="F6" s="206">
        <v>6</v>
      </c>
      <c r="G6" s="206">
        <v>8</v>
      </c>
      <c r="H6" s="206">
        <v>9</v>
      </c>
      <c r="I6" s="206">
        <v>12</v>
      </c>
      <c r="J6" s="206">
        <v>13</v>
      </c>
      <c r="K6" s="206">
        <v>14</v>
      </c>
      <c r="L6" s="206">
        <v>15</v>
      </c>
      <c r="M6" s="206">
        <v>17</v>
      </c>
      <c r="N6" s="206">
        <v>19</v>
      </c>
      <c r="O6" s="206">
        <v>20</v>
      </c>
      <c r="P6" s="206">
        <v>21</v>
      </c>
    </row>
    <row r="7" spans="1:16" ht="161.25" customHeight="1">
      <c r="A7" s="15">
        <v>1</v>
      </c>
      <c r="B7" s="15" t="s">
        <v>16</v>
      </c>
      <c r="C7" s="16">
        <v>40246</v>
      </c>
      <c r="D7" s="242" t="s">
        <v>17</v>
      </c>
      <c r="E7" s="22" t="s">
        <v>18</v>
      </c>
      <c r="F7" s="15">
        <v>4235001916</v>
      </c>
      <c r="G7" s="18">
        <v>835.3</v>
      </c>
      <c r="H7" s="15"/>
      <c r="I7" s="18">
        <v>408.56</v>
      </c>
      <c r="J7" s="18">
        <f>G7-H7-I7</f>
        <v>426.73999999999995</v>
      </c>
      <c r="K7" s="15" t="s">
        <v>19</v>
      </c>
      <c r="L7" s="15" t="s">
        <v>20</v>
      </c>
      <c r="M7" s="45">
        <v>4221018902</v>
      </c>
      <c r="N7" s="15" t="s">
        <v>21</v>
      </c>
      <c r="O7" s="15" t="s">
        <v>22</v>
      </c>
      <c r="P7" s="16">
        <v>40271</v>
      </c>
    </row>
    <row r="8" spans="1:16" ht="12.75">
      <c r="A8" s="15"/>
      <c r="B8" s="15" t="s">
        <v>23</v>
      </c>
      <c r="C8" s="15"/>
      <c r="D8" s="228" t="s">
        <v>862</v>
      </c>
      <c r="E8" s="245"/>
      <c r="F8" s="244"/>
      <c r="G8" s="20">
        <f>SUM(G7)</f>
        <v>835.3</v>
      </c>
      <c r="H8" s="20">
        <f>SUM(H7)</f>
        <v>0</v>
      </c>
      <c r="I8" s="20">
        <f>SUM(I7)</f>
        <v>408.56</v>
      </c>
      <c r="J8" s="20">
        <f>SUM(J7)</f>
        <v>426.73999999999995</v>
      </c>
      <c r="K8" s="15"/>
      <c r="L8" s="6"/>
      <c r="M8" s="19"/>
      <c r="N8" s="15"/>
      <c r="O8" s="15"/>
      <c r="P8" s="15"/>
    </row>
    <row r="9" spans="1:16" ht="12.75">
      <c r="A9" s="26"/>
      <c r="B9" s="26"/>
      <c r="C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  <row r="20" spans="1:3" ht="12.75">
      <c r="A20" s="26"/>
      <c r="B20" s="26"/>
      <c r="C20" s="26"/>
    </row>
    <row r="21" spans="1:3" ht="12.75">
      <c r="A21" s="26"/>
      <c r="B21" s="26"/>
      <c r="C21" s="26"/>
    </row>
    <row r="22" spans="1:3" ht="12.75">
      <c r="A22" s="26"/>
      <c r="B22" s="26"/>
      <c r="C22" s="26"/>
    </row>
    <row r="23" spans="1:3" ht="12.75">
      <c r="A23" s="26"/>
      <c r="B23" s="26"/>
      <c r="C23" s="26"/>
    </row>
    <row r="24" spans="1:3" ht="12.75">
      <c r="A24" s="26"/>
      <c r="B24" s="26"/>
      <c r="C24" s="26"/>
    </row>
    <row r="25" spans="1:3" ht="12.75">
      <c r="A25" s="26"/>
      <c r="B25" s="26"/>
      <c r="C25" s="26"/>
    </row>
    <row r="26" spans="1:3" ht="12.75">
      <c r="A26" s="26"/>
      <c r="B26" s="26"/>
      <c r="C26" s="26"/>
    </row>
    <row r="27" spans="1:3" ht="12.75">
      <c r="A27" s="26"/>
      <c r="B27" s="26"/>
      <c r="C27" s="26"/>
    </row>
    <row r="28" spans="1:3" ht="12.75">
      <c r="A28" s="26"/>
      <c r="B28" s="26"/>
      <c r="C28" s="26"/>
    </row>
    <row r="29" spans="1:3" ht="12.75">
      <c r="A29" s="26"/>
      <c r="B29" s="26"/>
      <c r="C29" s="26"/>
    </row>
    <row r="30" spans="1:3" ht="12.75">
      <c r="A30" s="26"/>
      <c r="B30" s="26"/>
      <c r="C30" s="26"/>
    </row>
  </sheetData>
  <sheetProtection selectLockedCells="1" selectUnlockedCells="1"/>
  <mergeCells count="16">
    <mergeCell ref="C2:P2"/>
    <mergeCell ref="O4:O5"/>
    <mergeCell ref="P4:P5"/>
    <mergeCell ref="I4:I5"/>
    <mergeCell ref="J4:J5"/>
    <mergeCell ref="K4:K5"/>
    <mergeCell ref="L4:M4"/>
    <mergeCell ref="N4:N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9652777777777777" right="0.19652777777777777" top="0.19652777777777777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68"/>
  <sheetViews>
    <sheetView zoomScalePageLayoutView="0" workbookViewId="0" topLeftCell="G1">
      <selection activeCell="B7" sqref="B7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6.625" style="0" hidden="1" customWidth="1"/>
    <col min="4" max="4" width="19.875" style="0" customWidth="1"/>
    <col min="5" max="5" width="7.25390625" style="0" customWidth="1"/>
    <col min="6" max="6" width="10.00390625" style="0" customWidth="1"/>
    <col min="7" max="7" width="8.875" style="0" customWidth="1"/>
    <col min="8" max="8" width="6.375" style="0" customWidth="1"/>
    <col min="9" max="9" width="7.25390625" style="0" customWidth="1"/>
    <col min="10" max="10" width="7.75390625" style="0" customWidth="1"/>
    <col min="11" max="11" width="15.875" style="0" customWidth="1"/>
    <col min="12" max="12" width="14.625" style="0" customWidth="1"/>
    <col min="13" max="13" width="10.625" style="0" customWidth="1"/>
    <col min="14" max="14" width="7.875" style="0" customWidth="1"/>
    <col min="15" max="15" width="8.125" style="0" customWidth="1"/>
    <col min="16" max="16" width="11.25390625" style="0" customWidth="1"/>
  </cols>
  <sheetData>
    <row r="1" spans="2:16" ht="15"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1:16" ht="40.5" customHeight="1">
      <c r="A3" s="265" t="s">
        <v>2</v>
      </c>
      <c r="B3" s="12" t="s">
        <v>3</v>
      </c>
      <c r="C3" s="12" t="s">
        <v>4</v>
      </c>
      <c r="D3" s="12" t="s">
        <v>5</v>
      </c>
      <c r="E3" s="12" t="s">
        <v>0</v>
      </c>
      <c r="F3" s="28" t="s">
        <v>1</v>
      </c>
      <c r="G3" s="29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273" t="s">
        <v>11</v>
      </c>
      <c r="M3" s="274"/>
      <c r="N3" s="12" t="s">
        <v>12</v>
      </c>
      <c r="O3" s="12" t="s">
        <v>13</v>
      </c>
      <c r="P3" s="12" t="s">
        <v>14</v>
      </c>
    </row>
    <row r="4" spans="1:16" ht="26.25" customHeight="1">
      <c r="A4" s="265"/>
      <c r="B4" s="4"/>
      <c r="C4" s="4"/>
      <c r="D4" s="4"/>
      <c r="E4" s="4"/>
      <c r="F4" s="4"/>
      <c r="G4" s="15"/>
      <c r="H4" s="4"/>
      <c r="I4" s="4"/>
      <c r="J4" s="4"/>
      <c r="K4" s="4"/>
      <c r="L4" s="6" t="s">
        <v>15</v>
      </c>
      <c r="M4" s="3" t="s">
        <v>1</v>
      </c>
      <c r="N4" s="4"/>
      <c r="O4" s="4"/>
      <c r="P4" s="4"/>
    </row>
    <row r="5" spans="1:16" ht="15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8</v>
      </c>
      <c r="H5" s="14">
        <v>9</v>
      </c>
      <c r="I5" s="204">
        <v>12</v>
      </c>
      <c r="J5" s="205">
        <v>13</v>
      </c>
      <c r="K5" s="14">
        <v>14</v>
      </c>
      <c r="L5" s="2">
        <v>15</v>
      </c>
      <c r="M5" s="2">
        <v>17</v>
      </c>
      <c r="N5" s="14">
        <v>19</v>
      </c>
      <c r="O5" s="14">
        <v>20</v>
      </c>
      <c r="P5" s="280">
        <v>21</v>
      </c>
    </row>
    <row r="6" spans="1:16" ht="75.75" customHeight="1">
      <c r="A6" s="14"/>
      <c r="B6" s="33" t="s">
        <v>25</v>
      </c>
      <c r="C6" s="14"/>
      <c r="D6" s="17" t="s">
        <v>26</v>
      </c>
      <c r="E6" s="6" t="s">
        <v>27</v>
      </c>
      <c r="F6" s="5">
        <v>421201001</v>
      </c>
      <c r="G6" s="14">
        <v>900</v>
      </c>
      <c r="H6" s="14"/>
      <c r="I6" s="34">
        <v>900</v>
      </c>
      <c r="J6" s="35">
        <f>G6-I6</f>
        <v>0</v>
      </c>
      <c r="K6" s="34" t="s">
        <v>28</v>
      </c>
      <c r="L6" s="36" t="s">
        <v>29</v>
      </c>
      <c r="M6" s="223">
        <v>4205006515</v>
      </c>
      <c r="N6" s="34" t="s">
        <v>30</v>
      </c>
      <c r="O6" s="275" t="s">
        <v>31</v>
      </c>
      <c r="P6" s="281">
        <v>40359</v>
      </c>
    </row>
    <row r="7" spans="1:16" ht="45" customHeight="1">
      <c r="A7" s="14"/>
      <c r="B7" s="33" t="s">
        <v>32</v>
      </c>
      <c r="C7" s="14"/>
      <c r="D7" s="1" t="s">
        <v>33</v>
      </c>
      <c r="E7" s="29" t="s">
        <v>27</v>
      </c>
      <c r="F7" s="5">
        <v>421201001</v>
      </c>
      <c r="G7" s="14">
        <v>750</v>
      </c>
      <c r="H7" s="14"/>
      <c r="I7" s="34">
        <v>750</v>
      </c>
      <c r="J7" s="35">
        <f>G7-I7</f>
        <v>0</v>
      </c>
      <c r="K7" s="37" t="s">
        <v>34</v>
      </c>
      <c r="L7" s="221" t="s">
        <v>35</v>
      </c>
      <c r="M7" s="225">
        <v>420512411</v>
      </c>
      <c r="N7" s="222" t="s">
        <v>36</v>
      </c>
      <c r="O7" s="275" t="s">
        <v>37</v>
      </c>
      <c r="P7" s="281">
        <v>40374</v>
      </c>
    </row>
    <row r="8" spans="1:16" ht="69.75" customHeight="1">
      <c r="A8" s="14"/>
      <c r="B8" s="33" t="s">
        <v>38</v>
      </c>
      <c r="C8" s="14"/>
      <c r="D8" s="226" t="s">
        <v>39</v>
      </c>
      <c r="E8" s="231" t="s">
        <v>40</v>
      </c>
      <c r="F8" s="229">
        <v>4235004924</v>
      </c>
      <c r="G8" s="14">
        <v>491.4</v>
      </c>
      <c r="H8" s="14"/>
      <c r="I8" s="34">
        <v>447</v>
      </c>
      <c r="J8" s="35">
        <f>G8-I8</f>
        <v>44.39999999999998</v>
      </c>
      <c r="K8" s="41" t="s">
        <v>41</v>
      </c>
      <c r="L8" s="221" t="s">
        <v>42</v>
      </c>
      <c r="M8" s="225">
        <v>4215007469</v>
      </c>
      <c r="N8" s="222" t="s">
        <v>43</v>
      </c>
      <c r="O8" s="275" t="s">
        <v>44</v>
      </c>
      <c r="P8" s="281">
        <v>40395</v>
      </c>
    </row>
    <row r="9" spans="1:16" ht="63.75" customHeight="1">
      <c r="A9" s="14"/>
      <c r="B9" s="33" t="s">
        <v>38</v>
      </c>
      <c r="C9" s="14"/>
      <c r="D9" s="227" t="s">
        <v>45</v>
      </c>
      <c r="E9" s="231" t="s">
        <v>40</v>
      </c>
      <c r="F9" s="229">
        <v>4235004924</v>
      </c>
      <c r="G9" s="14">
        <v>693</v>
      </c>
      <c r="H9" s="14"/>
      <c r="I9" s="34">
        <v>693</v>
      </c>
      <c r="J9" s="35">
        <f>G9-I9</f>
        <v>0</v>
      </c>
      <c r="K9" s="41" t="s">
        <v>46</v>
      </c>
      <c r="L9" s="221" t="s">
        <v>47</v>
      </c>
      <c r="M9" s="225">
        <v>4202037427</v>
      </c>
      <c r="N9" s="222" t="s">
        <v>43</v>
      </c>
      <c r="O9" s="275" t="s">
        <v>48</v>
      </c>
      <c r="P9" s="281">
        <v>40395</v>
      </c>
    </row>
    <row r="10" spans="1:16" ht="47.25" customHeight="1">
      <c r="A10" s="4">
        <v>1</v>
      </c>
      <c r="B10" s="4" t="s">
        <v>49</v>
      </c>
      <c r="C10" s="42">
        <v>39829</v>
      </c>
      <c r="D10" s="228" t="s">
        <v>50</v>
      </c>
      <c r="E10" s="140"/>
      <c r="F10" s="230"/>
      <c r="G10" s="15"/>
      <c r="H10" s="4"/>
      <c r="I10" s="4"/>
      <c r="J10" s="4"/>
      <c r="K10" s="43" t="s">
        <v>51</v>
      </c>
      <c r="L10" s="25"/>
      <c r="M10" s="224"/>
      <c r="N10" s="43" t="s">
        <v>52</v>
      </c>
      <c r="O10" s="144"/>
      <c r="P10" s="141"/>
    </row>
    <row r="11" spans="1:16" ht="121.5" customHeight="1">
      <c r="A11" s="4"/>
      <c r="B11" s="4"/>
      <c r="C11" s="42">
        <v>39829</v>
      </c>
      <c r="D11" s="1" t="s">
        <v>53</v>
      </c>
      <c r="E11" s="45" t="s">
        <v>54</v>
      </c>
      <c r="F11" s="45">
        <v>4235003631</v>
      </c>
      <c r="G11" s="45">
        <v>862.5</v>
      </c>
      <c r="H11" s="45">
        <v>862.5</v>
      </c>
      <c r="I11" s="45"/>
      <c r="J11" s="45"/>
      <c r="K11" s="43" t="s">
        <v>51</v>
      </c>
      <c r="L11" s="19"/>
      <c r="M11" s="19"/>
      <c r="N11" s="45" t="s">
        <v>23</v>
      </c>
      <c r="O11" s="210"/>
      <c r="P11" s="282"/>
    </row>
    <row r="12" spans="1:16" ht="120.75" customHeight="1">
      <c r="A12" s="4"/>
      <c r="B12" s="4"/>
      <c r="C12" s="42">
        <v>39829</v>
      </c>
      <c r="D12" s="1" t="s">
        <v>55</v>
      </c>
      <c r="E12" s="45" t="s">
        <v>54</v>
      </c>
      <c r="F12" s="45">
        <v>4235003631</v>
      </c>
      <c r="G12" s="15">
        <v>862.5</v>
      </c>
      <c r="H12" s="15">
        <v>862.5</v>
      </c>
      <c r="I12" s="15"/>
      <c r="J12" s="45"/>
      <c r="K12" s="43" t="s">
        <v>51</v>
      </c>
      <c r="L12" s="19"/>
      <c r="M12" s="19"/>
      <c r="N12" s="45"/>
      <c r="O12" s="210"/>
      <c r="P12" s="282"/>
    </row>
    <row r="13" spans="1:16" ht="123" customHeight="1">
      <c r="A13" s="4"/>
      <c r="B13" s="4"/>
      <c r="C13" s="42">
        <v>39829</v>
      </c>
      <c r="D13" s="1" t="s">
        <v>56</v>
      </c>
      <c r="E13" s="45" t="s">
        <v>54</v>
      </c>
      <c r="F13" s="45">
        <v>4235003631</v>
      </c>
      <c r="G13" s="15">
        <v>915.4</v>
      </c>
      <c r="H13" s="15">
        <v>915.4</v>
      </c>
      <c r="I13" s="15"/>
      <c r="J13" s="45"/>
      <c r="K13" s="43" t="s">
        <v>51</v>
      </c>
      <c r="L13" s="19"/>
      <c r="M13" s="19"/>
      <c r="N13" s="45"/>
      <c r="O13" s="210"/>
      <c r="P13" s="282"/>
    </row>
    <row r="14" spans="1:20" ht="123.75" customHeight="1">
      <c r="A14" s="4"/>
      <c r="B14" s="4"/>
      <c r="C14" s="16">
        <v>39829</v>
      </c>
      <c r="D14" s="1" t="s">
        <v>57</v>
      </c>
      <c r="E14" s="15" t="s">
        <v>54</v>
      </c>
      <c r="F14" s="15">
        <v>4235003631</v>
      </c>
      <c r="G14" s="15">
        <v>915.4</v>
      </c>
      <c r="H14" s="15">
        <v>915.4</v>
      </c>
      <c r="I14" s="15"/>
      <c r="J14" s="15"/>
      <c r="K14" s="43" t="s">
        <v>51</v>
      </c>
      <c r="L14" s="6"/>
      <c r="M14" s="6"/>
      <c r="N14" s="15"/>
      <c r="O14" s="210"/>
      <c r="P14" s="283"/>
      <c r="Q14" s="26"/>
      <c r="R14" s="26"/>
      <c r="S14" s="26"/>
      <c r="T14" s="26"/>
    </row>
    <row r="15" spans="1:83" ht="15.75" customHeight="1">
      <c r="A15" s="46"/>
      <c r="B15" s="47"/>
      <c r="C15" s="23"/>
      <c r="D15" s="6" t="s">
        <v>58</v>
      </c>
      <c r="E15" s="6"/>
      <c r="F15" s="6"/>
      <c r="G15" s="48">
        <f>SUM(G6:G14)</f>
        <v>6390.199999999999</v>
      </c>
      <c r="H15" s="48">
        <f>SUM(H6:H14)</f>
        <v>3555.8</v>
      </c>
      <c r="I15" s="48">
        <f>SUM(I6:I14)</f>
        <v>2790</v>
      </c>
      <c r="J15" s="48">
        <f>SUM(J6:J14)</f>
        <v>44.39999999999998</v>
      </c>
      <c r="K15" s="6"/>
      <c r="L15" s="6"/>
      <c r="M15" s="6"/>
      <c r="N15" s="6"/>
      <c r="O15" s="276"/>
      <c r="P15" s="283"/>
      <c r="Q15" s="49"/>
      <c r="R15" s="49"/>
      <c r="S15" s="49"/>
      <c r="T15" s="49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ht="93" customHeight="1">
      <c r="A16" s="46"/>
      <c r="B16" s="47" t="s">
        <v>59</v>
      </c>
      <c r="C16" s="23"/>
      <c r="D16" s="17" t="s">
        <v>60</v>
      </c>
      <c r="E16" s="45" t="s">
        <v>54</v>
      </c>
      <c r="F16" s="45">
        <v>4235003631</v>
      </c>
      <c r="G16" s="5"/>
      <c r="H16" s="5"/>
      <c r="I16" s="5"/>
      <c r="J16" s="5"/>
      <c r="K16" s="6"/>
      <c r="L16" s="6"/>
      <c r="M16" s="5"/>
      <c r="N16" s="6"/>
      <c r="O16" s="276"/>
      <c r="P16" s="283"/>
      <c r="Q16" s="49"/>
      <c r="R16" s="49"/>
      <c r="S16" s="49"/>
      <c r="T16" s="49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ht="158.25" customHeight="1">
      <c r="A17" s="46"/>
      <c r="B17" s="47"/>
      <c r="C17" s="23"/>
      <c r="D17" s="10" t="s">
        <v>61</v>
      </c>
      <c r="E17" s="45" t="s">
        <v>54</v>
      </c>
      <c r="F17" s="45">
        <v>4235003631</v>
      </c>
      <c r="G17" s="5">
        <v>839.5</v>
      </c>
      <c r="H17" s="5"/>
      <c r="I17" s="5">
        <v>839.5</v>
      </c>
      <c r="J17" s="5"/>
      <c r="K17" s="6" t="s">
        <v>62</v>
      </c>
      <c r="L17" s="6" t="s">
        <v>63</v>
      </c>
      <c r="M17" s="6">
        <v>4200000319</v>
      </c>
      <c r="N17" s="6" t="s">
        <v>64</v>
      </c>
      <c r="O17" s="276" t="s">
        <v>864</v>
      </c>
      <c r="P17" s="283">
        <v>40542</v>
      </c>
      <c r="Q17" s="49"/>
      <c r="R17" s="49"/>
      <c r="S17" s="49"/>
      <c r="T17" s="49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ht="141" customHeight="1">
      <c r="A18" s="46">
        <v>3</v>
      </c>
      <c r="B18" s="47"/>
      <c r="C18" s="23"/>
      <c r="D18" s="10" t="s">
        <v>65</v>
      </c>
      <c r="E18" s="45" t="s">
        <v>54</v>
      </c>
      <c r="F18" s="45">
        <v>4235003631</v>
      </c>
      <c r="G18" s="5">
        <v>839.5</v>
      </c>
      <c r="H18" s="5"/>
      <c r="I18" s="5">
        <v>839.5</v>
      </c>
      <c r="J18" s="5"/>
      <c r="K18" s="6" t="s">
        <v>62</v>
      </c>
      <c r="L18" s="6" t="s">
        <v>63</v>
      </c>
      <c r="M18" s="6">
        <v>4200000319</v>
      </c>
      <c r="N18" s="6" t="s">
        <v>64</v>
      </c>
      <c r="O18" s="276" t="s">
        <v>865</v>
      </c>
      <c r="P18" s="283">
        <v>40542</v>
      </c>
      <c r="Q18" s="49"/>
      <c r="R18" s="49"/>
      <c r="S18" s="49"/>
      <c r="T18" s="4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44.75" customHeight="1">
      <c r="A19" s="46"/>
      <c r="B19" s="47"/>
      <c r="C19" s="23"/>
      <c r="D19" s="10" t="s">
        <v>66</v>
      </c>
      <c r="E19" s="45" t="s">
        <v>54</v>
      </c>
      <c r="F19" s="45">
        <v>4235003631</v>
      </c>
      <c r="G19" s="5">
        <v>839.5</v>
      </c>
      <c r="H19" s="5"/>
      <c r="I19" s="5">
        <v>839.5</v>
      </c>
      <c r="J19" s="5"/>
      <c r="K19" s="6" t="s">
        <v>62</v>
      </c>
      <c r="L19" s="6" t="s">
        <v>63</v>
      </c>
      <c r="M19" s="6">
        <v>4200000319</v>
      </c>
      <c r="N19" s="6" t="s">
        <v>64</v>
      </c>
      <c r="O19" s="276" t="s">
        <v>866</v>
      </c>
      <c r="P19" s="283">
        <v>40542</v>
      </c>
      <c r="Q19" s="49"/>
      <c r="R19" s="49"/>
      <c r="S19" s="49"/>
      <c r="T19" s="4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62" customHeight="1">
      <c r="A20" s="46">
        <v>4</v>
      </c>
      <c r="B20" s="47"/>
      <c r="C20" s="23"/>
      <c r="D20" s="10" t="s">
        <v>67</v>
      </c>
      <c r="E20" s="45" t="s">
        <v>54</v>
      </c>
      <c r="F20" s="45">
        <v>4235003631</v>
      </c>
      <c r="G20" s="5">
        <v>839.5</v>
      </c>
      <c r="H20" s="5"/>
      <c r="I20" s="5">
        <v>839.5</v>
      </c>
      <c r="J20" s="5"/>
      <c r="K20" s="6" t="s">
        <v>62</v>
      </c>
      <c r="L20" s="6" t="s">
        <v>63</v>
      </c>
      <c r="M20" s="6">
        <v>4200000319</v>
      </c>
      <c r="N20" s="6" t="s">
        <v>64</v>
      </c>
      <c r="O20" s="276" t="s">
        <v>867</v>
      </c>
      <c r="P20" s="283">
        <v>40542</v>
      </c>
      <c r="Q20" s="49"/>
      <c r="R20" s="49"/>
      <c r="S20" s="49"/>
      <c r="T20" s="4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87" customHeight="1">
      <c r="A21" s="46">
        <v>5</v>
      </c>
      <c r="B21" s="47"/>
      <c r="C21" s="23"/>
      <c r="D21" s="10" t="s">
        <v>68</v>
      </c>
      <c r="E21" s="45" t="s">
        <v>54</v>
      </c>
      <c r="F21" s="45">
        <v>4235003631</v>
      </c>
      <c r="G21" s="5">
        <v>1106.3</v>
      </c>
      <c r="H21" s="50"/>
      <c r="I21" s="5">
        <v>1106.3</v>
      </c>
      <c r="J21" s="5"/>
      <c r="K21" s="6" t="s">
        <v>62</v>
      </c>
      <c r="L21" s="6" t="s">
        <v>63</v>
      </c>
      <c r="M21" s="6">
        <v>4200000319</v>
      </c>
      <c r="N21" s="6" t="s">
        <v>64</v>
      </c>
      <c r="O21" s="276" t="s">
        <v>868</v>
      </c>
      <c r="P21" s="283">
        <v>40542</v>
      </c>
      <c r="Q21" s="49"/>
      <c r="R21" s="49"/>
      <c r="S21" s="49"/>
      <c r="T21" s="4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53.25" customHeight="1">
      <c r="A22" s="46">
        <v>6</v>
      </c>
      <c r="B22" s="47" t="s">
        <v>69</v>
      </c>
      <c r="C22" s="23"/>
      <c r="D22" s="51" t="s">
        <v>70</v>
      </c>
      <c r="E22" s="51" t="s">
        <v>71</v>
      </c>
      <c r="F22" s="6">
        <v>4235004900</v>
      </c>
      <c r="G22" s="5">
        <v>1062</v>
      </c>
      <c r="H22" s="50"/>
      <c r="I22" s="5">
        <v>1056.69</v>
      </c>
      <c r="J22" s="45">
        <f>G22-I22</f>
        <v>5.309999999999945</v>
      </c>
      <c r="K22" s="1" t="s">
        <v>72</v>
      </c>
      <c r="L22" s="1" t="s">
        <v>73</v>
      </c>
      <c r="M22" s="6">
        <v>4205190913</v>
      </c>
      <c r="N22" s="6" t="s">
        <v>74</v>
      </c>
      <c r="O22" s="145" t="s">
        <v>75</v>
      </c>
      <c r="P22" s="284">
        <v>40410</v>
      </c>
      <c r="Q22" s="49"/>
      <c r="R22" s="49"/>
      <c r="S22" s="49"/>
      <c r="T22" s="49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57.75" customHeight="1">
      <c r="A23" s="52">
        <v>7</v>
      </c>
      <c r="B23" s="40" t="s">
        <v>76</v>
      </c>
      <c r="C23" s="23"/>
      <c r="D23" s="1" t="s">
        <v>77</v>
      </c>
      <c r="E23" s="53" t="s">
        <v>78</v>
      </c>
      <c r="F23" s="37">
        <v>4212009130</v>
      </c>
      <c r="G23" s="5">
        <v>710</v>
      </c>
      <c r="H23" s="50"/>
      <c r="I23" s="5">
        <v>710</v>
      </c>
      <c r="J23" s="45">
        <f>G23-I23</f>
        <v>0</v>
      </c>
      <c r="K23" s="1" t="s">
        <v>79</v>
      </c>
      <c r="L23" s="1" t="s">
        <v>80</v>
      </c>
      <c r="M23" s="6">
        <v>4212427514</v>
      </c>
      <c r="N23" s="6" t="s">
        <v>81</v>
      </c>
      <c r="O23" s="276" t="s">
        <v>82</v>
      </c>
      <c r="P23" s="285">
        <v>40420</v>
      </c>
      <c r="Q23" s="49"/>
      <c r="R23" s="49"/>
      <c r="S23" s="49"/>
      <c r="T23" s="4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25.25" customHeight="1">
      <c r="A24" s="46">
        <v>8</v>
      </c>
      <c r="B24" s="47" t="s">
        <v>83</v>
      </c>
      <c r="C24" s="23"/>
      <c r="D24" s="10" t="s">
        <v>50</v>
      </c>
      <c r="E24" s="6"/>
      <c r="F24" s="6"/>
      <c r="G24" s="5"/>
      <c r="H24" s="5"/>
      <c r="I24" s="5"/>
      <c r="J24" s="35">
        <f>G24-I24</f>
        <v>0</v>
      </c>
      <c r="K24" s="6"/>
      <c r="L24" s="6"/>
      <c r="M24" s="5"/>
      <c r="N24" s="6"/>
      <c r="O24" s="276"/>
      <c r="P24" s="283"/>
      <c r="Q24" s="49"/>
      <c r="R24" s="49"/>
      <c r="S24" s="49"/>
      <c r="T24" s="4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21.5" customHeight="1">
      <c r="A25" s="46"/>
      <c r="B25" s="47"/>
      <c r="C25" s="23"/>
      <c r="D25" s="1" t="s">
        <v>84</v>
      </c>
      <c r="E25" s="45" t="s">
        <v>54</v>
      </c>
      <c r="F25" s="45">
        <v>4235003631</v>
      </c>
      <c r="G25" s="5">
        <v>862.5</v>
      </c>
      <c r="H25" s="5"/>
      <c r="I25" s="5">
        <v>862.5</v>
      </c>
      <c r="J25" s="5"/>
      <c r="K25" s="6" t="s">
        <v>62</v>
      </c>
      <c r="L25" s="6" t="s">
        <v>63</v>
      </c>
      <c r="M25" s="6">
        <v>4200000319</v>
      </c>
      <c r="N25" s="6" t="s">
        <v>85</v>
      </c>
      <c r="O25" s="276" t="s">
        <v>869</v>
      </c>
      <c r="P25" s="283">
        <v>40542</v>
      </c>
      <c r="Q25" s="49"/>
      <c r="R25" s="49"/>
      <c r="S25" s="49"/>
      <c r="T25" s="4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27.5" customHeight="1">
      <c r="A26" s="46">
        <v>9</v>
      </c>
      <c r="B26" s="47"/>
      <c r="C26" s="54"/>
      <c r="D26" s="1" t="s">
        <v>86</v>
      </c>
      <c r="E26" s="45" t="s">
        <v>54</v>
      </c>
      <c r="F26" s="45">
        <v>4235003631</v>
      </c>
      <c r="G26" s="55">
        <v>862.5</v>
      </c>
      <c r="H26" s="55"/>
      <c r="I26" s="55">
        <v>862.5</v>
      </c>
      <c r="J26" s="5"/>
      <c r="K26" s="6" t="s">
        <v>62</v>
      </c>
      <c r="L26" s="6" t="s">
        <v>63</v>
      </c>
      <c r="M26" s="6">
        <v>4200000319</v>
      </c>
      <c r="N26" s="6" t="s">
        <v>85</v>
      </c>
      <c r="O26" s="276" t="s">
        <v>870</v>
      </c>
      <c r="P26" s="283">
        <v>40542</v>
      </c>
      <c r="Q26" s="49"/>
      <c r="R26" s="49"/>
      <c r="S26" s="49"/>
      <c r="T26" s="49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23.75" customHeight="1">
      <c r="A27" s="46"/>
      <c r="B27" s="56"/>
      <c r="C27" s="57"/>
      <c r="D27" s="1" t="s">
        <v>87</v>
      </c>
      <c r="E27" s="45" t="s">
        <v>54</v>
      </c>
      <c r="F27" s="45">
        <v>4235003631</v>
      </c>
      <c r="G27" s="5">
        <v>915.4</v>
      </c>
      <c r="H27" s="5"/>
      <c r="I27" s="5">
        <v>915.4</v>
      </c>
      <c r="J27" s="5"/>
      <c r="K27" s="6" t="s">
        <v>62</v>
      </c>
      <c r="L27" s="6" t="s">
        <v>63</v>
      </c>
      <c r="M27" s="6">
        <v>4200000319</v>
      </c>
      <c r="N27" s="6" t="s">
        <v>85</v>
      </c>
      <c r="O27" s="276">
        <v>4</v>
      </c>
      <c r="P27" s="283">
        <v>40542</v>
      </c>
      <c r="Q27" s="49"/>
      <c r="R27" s="49"/>
      <c r="S27" s="49"/>
      <c r="T27" s="49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ht="121.5" customHeight="1">
      <c r="A28" s="46"/>
      <c r="B28" s="56"/>
      <c r="C28" s="57"/>
      <c r="D28" s="1" t="s">
        <v>88</v>
      </c>
      <c r="E28" s="45" t="s">
        <v>54</v>
      </c>
      <c r="F28" s="45">
        <v>4235003631</v>
      </c>
      <c r="G28" s="5">
        <v>915.4</v>
      </c>
      <c r="H28" s="48"/>
      <c r="I28" s="5">
        <v>915.4</v>
      </c>
      <c r="J28" s="5"/>
      <c r="K28" s="6" t="s">
        <v>62</v>
      </c>
      <c r="L28" s="6" t="s">
        <v>63</v>
      </c>
      <c r="M28" s="6">
        <v>4200000319</v>
      </c>
      <c r="N28" s="6" t="s">
        <v>85</v>
      </c>
      <c r="O28" s="276" t="s">
        <v>871</v>
      </c>
      <c r="P28" s="283">
        <v>40542</v>
      </c>
      <c r="Q28" s="49"/>
      <c r="R28" s="49"/>
      <c r="S28" s="49"/>
      <c r="T28" s="4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ht="119.25" customHeight="1">
      <c r="A29" s="40"/>
      <c r="B29" s="58"/>
      <c r="C29" s="57"/>
      <c r="D29" s="1" t="s">
        <v>89</v>
      </c>
      <c r="E29" s="45" t="s">
        <v>54</v>
      </c>
      <c r="F29" s="45">
        <v>4235003631</v>
      </c>
      <c r="G29" s="6">
        <v>894.7</v>
      </c>
      <c r="H29" s="6"/>
      <c r="I29" s="6">
        <v>894.7</v>
      </c>
      <c r="J29" s="5"/>
      <c r="K29" s="6" t="s">
        <v>62</v>
      </c>
      <c r="L29" s="6" t="s">
        <v>63</v>
      </c>
      <c r="M29" s="6">
        <v>4200000319</v>
      </c>
      <c r="N29" s="6" t="s">
        <v>85</v>
      </c>
      <c r="O29" s="276" t="s">
        <v>872</v>
      </c>
      <c r="P29" s="283">
        <v>40542</v>
      </c>
      <c r="Q29" s="49"/>
      <c r="R29" s="49"/>
      <c r="S29" s="49"/>
      <c r="T29" s="4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ht="132">
      <c r="A30" s="59"/>
      <c r="B30" s="60"/>
      <c r="C30" s="54"/>
      <c r="D30" s="6" t="s">
        <v>90</v>
      </c>
      <c r="E30" s="45" t="s">
        <v>54</v>
      </c>
      <c r="F30" s="45">
        <v>4235003631</v>
      </c>
      <c r="G30" s="29">
        <v>894.7</v>
      </c>
      <c r="H30" s="29"/>
      <c r="I30" s="29">
        <v>894.7</v>
      </c>
      <c r="J30" s="61"/>
      <c r="K30" s="6" t="s">
        <v>62</v>
      </c>
      <c r="L30" s="6" t="s">
        <v>63</v>
      </c>
      <c r="M30" s="6">
        <v>4200000319</v>
      </c>
      <c r="N30" s="6" t="s">
        <v>85</v>
      </c>
      <c r="O30" s="276" t="s">
        <v>873</v>
      </c>
      <c r="P30" s="283">
        <v>40542</v>
      </c>
      <c r="Q30" s="49"/>
      <c r="R30" s="49"/>
      <c r="S30" s="49"/>
      <c r="T30" s="4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25.25" customHeight="1">
      <c r="A31" s="8">
        <v>12</v>
      </c>
      <c r="B31" s="62"/>
      <c r="C31" s="21"/>
      <c r="D31" s="1" t="s">
        <v>91</v>
      </c>
      <c r="E31" s="45" t="s">
        <v>54</v>
      </c>
      <c r="F31" s="45">
        <v>4235003631</v>
      </c>
      <c r="G31" s="5">
        <v>719.9</v>
      </c>
      <c r="H31" s="5"/>
      <c r="I31" s="5">
        <v>719.9</v>
      </c>
      <c r="J31" s="5"/>
      <c r="K31" s="6" t="s">
        <v>62</v>
      </c>
      <c r="L31" s="6" t="s">
        <v>63</v>
      </c>
      <c r="M31" s="6">
        <v>4200000319</v>
      </c>
      <c r="N31" s="6" t="s">
        <v>85</v>
      </c>
      <c r="O31" s="276" t="s">
        <v>874</v>
      </c>
      <c r="P31" s="283">
        <v>40542</v>
      </c>
      <c r="Q31" s="49"/>
      <c r="R31" s="49"/>
      <c r="S31" s="49"/>
      <c r="T31" s="49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23.75" customHeight="1">
      <c r="A32" s="8"/>
      <c r="B32" s="62"/>
      <c r="C32" s="63"/>
      <c r="D32" s="1" t="s">
        <v>92</v>
      </c>
      <c r="E32" s="45" t="s">
        <v>54</v>
      </c>
      <c r="F32" s="45">
        <v>4235003631</v>
      </c>
      <c r="G32" s="5">
        <v>719.9</v>
      </c>
      <c r="H32" s="5"/>
      <c r="I32" s="5">
        <v>719.9</v>
      </c>
      <c r="J32" s="5"/>
      <c r="K32" s="6" t="s">
        <v>62</v>
      </c>
      <c r="L32" s="6" t="s">
        <v>63</v>
      </c>
      <c r="M32" s="6">
        <v>4200000319</v>
      </c>
      <c r="N32" s="6" t="s">
        <v>85</v>
      </c>
      <c r="O32" s="276" t="s">
        <v>875</v>
      </c>
      <c r="P32" s="283">
        <v>40542</v>
      </c>
      <c r="Q32" s="49"/>
      <c r="R32" s="49"/>
      <c r="S32" s="49"/>
      <c r="T32" s="4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73.5" customHeight="1">
      <c r="A33" s="64"/>
      <c r="B33" s="62" t="s">
        <v>93</v>
      </c>
      <c r="C33" s="63"/>
      <c r="D33" s="1" t="s">
        <v>94</v>
      </c>
      <c r="E33" s="40" t="s">
        <v>95</v>
      </c>
      <c r="F33" s="40">
        <v>4235001916</v>
      </c>
      <c r="G33" s="5">
        <v>1572.18</v>
      </c>
      <c r="H33" s="5"/>
      <c r="I33" s="5">
        <v>1572.18</v>
      </c>
      <c r="J33" s="55">
        <f>G33-I33</f>
        <v>0</v>
      </c>
      <c r="K33" s="1" t="s">
        <v>96</v>
      </c>
      <c r="L33" s="1" t="s">
        <v>97</v>
      </c>
      <c r="M33" s="65">
        <v>2225099137</v>
      </c>
      <c r="N33" s="6" t="s">
        <v>98</v>
      </c>
      <c r="O33" s="146" t="s">
        <v>99</v>
      </c>
      <c r="P33" s="170"/>
      <c r="Q33" s="49"/>
      <c r="R33" s="49"/>
      <c r="S33" s="49"/>
      <c r="T33" s="49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80.25" customHeight="1">
      <c r="A34" s="7"/>
      <c r="B34" s="62"/>
      <c r="C34" s="63"/>
      <c r="D34" s="1" t="s">
        <v>100</v>
      </c>
      <c r="E34" s="40" t="s">
        <v>95</v>
      </c>
      <c r="F34" s="40">
        <v>4235001916</v>
      </c>
      <c r="G34" s="5">
        <v>3724.66</v>
      </c>
      <c r="H34" s="5"/>
      <c r="I34" s="5">
        <v>3724.66</v>
      </c>
      <c r="J34" s="55">
        <f>G34-I34</f>
        <v>0</v>
      </c>
      <c r="K34" s="1" t="s">
        <v>96</v>
      </c>
      <c r="L34" s="1" t="s">
        <v>97</v>
      </c>
      <c r="M34" s="65">
        <v>2225099137</v>
      </c>
      <c r="N34" s="6" t="s">
        <v>98</v>
      </c>
      <c r="O34" s="146" t="s">
        <v>101</v>
      </c>
      <c r="P34" s="215"/>
      <c r="Q34" s="49"/>
      <c r="R34" s="49"/>
      <c r="S34" s="49"/>
      <c r="T34" s="49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49.5" customHeight="1">
      <c r="A35" s="7"/>
      <c r="B35" s="216" t="s">
        <v>105</v>
      </c>
      <c r="C35" s="217"/>
      <c r="D35" s="246" t="s">
        <v>106</v>
      </c>
      <c r="E35" s="218" t="s">
        <v>107</v>
      </c>
      <c r="F35" s="55">
        <v>4235004900</v>
      </c>
      <c r="G35" s="55">
        <v>2039</v>
      </c>
      <c r="H35" s="55"/>
      <c r="I35" s="55">
        <v>1498.665</v>
      </c>
      <c r="J35" s="55">
        <f>G35-I35</f>
        <v>540.335</v>
      </c>
      <c r="K35" s="29" t="s">
        <v>108</v>
      </c>
      <c r="L35" s="29" t="s">
        <v>109</v>
      </c>
      <c r="M35" s="29">
        <v>2221175309</v>
      </c>
      <c r="N35" s="29" t="s">
        <v>110</v>
      </c>
      <c r="O35" s="277" t="s">
        <v>111</v>
      </c>
      <c r="P35" s="239">
        <v>40490</v>
      </c>
      <c r="Q35" s="49"/>
      <c r="R35" s="49"/>
      <c r="S35" s="49"/>
      <c r="T35" s="4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2.75">
      <c r="A36" s="219"/>
      <c r="B36" s="220"/>
      <c r="C36" s="150"/>
      <c r="D36" s="148" t="s">
        <v>112</v>
      </c>
      <c r="E36" s="148"/>
      <c r="F36" s="148"/>
      <c r="G36" s="148">
        <f>SUM(G15:G35)</f>
        <v>26747.34</v>
      </c>
      <c r="H36" s="148">
        <f>SUM(H15:H35)</f>
        <v>3555.8</v>
      </c>
      <c r="I36" s="148">
        <f>SUM(I15:I35)</f>
        <v>22601.495</v>
      </c>
      <c r="J36" s="148">
        <f>SUM(J15:J35)</f>
        <v>590.045</v>
      </c>
      <c r="K36" s="151"/>
      <c r="L36" s="151"/>
      <c r="M36" s="151"/>
      <c r="N36" s="151" t="s">
        <v>113</v>
      </c>
      <c r="O36" s="278"/>
      <c r="P36" s="215"/>
      <c r="Q36" s="49"/>
      <c r="R36" s="49"/>
      <c r="S36" s="49"/>
      <c r="T36" s="4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ht="36.75" customHeight="1">
      <c r="A37" s="7"/>
      <c r="B37" s="12" t="s">
        <v>3</v>
      </c>
      <c r="C37" s="12" t="s">
        <v>4</v>
      </c>
      <c r="D37" s="12" t="s">
        <v>5</v>
      </c>
      <c r="E37" s="12" t="s">
        <v>0</v>
      </c>
      <c r="F37" s="28" t="s">
        <v>1</v>
      </c>
      <c r="G37" s="29" t="s">
        <v>6</v>
      </c>
      <c r="H37" s="12" t="s">
        <v>7</v>
      </c>
      <c r="I37" s="12" t="s">
        <v>8</v>
      </c>
      <c r="J37" s="241" t="s">
        <v>9</v>
      </c>
      <c r="K37" s="12" t="s">
        <v>10</v>
      </c>
      <c r="L37" s="13" t="s">
        <v>11</v>
      </c>
      <c r="M37" s="30"/>
      <c r="N37" s="12" t="s">
        <v>12</v>
      </c>
      <c r="O37" s="147" t="s">
        <v>13</v>
      </c>
      <c r="P37" s="140" t="s">
        <v>14</v>
      </c>
      <c r="Q37" s="49"/>
      <c r="R37" s="49"/>
      <c r="S37" s="49"/>
      <c r="T37" s="49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ht="65.25" customHeight="1">
      <c r="A38" s="7"/>
      <c r="B38" s="232" t="s">
        <v>115</v>
      </c>
      <c r="C38" s="150"/>
      <c r="D38" s="182" t="s">
        <v>116</v>
      </c>
      <c r="E38" s="233" t="s">
        <v>107</v>
      </c>
      <c r="F38" s="207">
        <v>4235004900</v>
      </c>
      <c r="G38" s="148">
        <v>985.15</v>
      </c>
      <c r="H38" s="148"/>
      <c r="I38" s="148">
        <v>635.421</v>
      </c>
      <c r="J38" s="148">
        <f>G38-I38</f>
        <v>349.7289999999999</v>
      </c>
      <c r="K38" s="151" t="s">
        <v>117</v>
      </c>
      <c r="L38" s="151" t="s">
        <v>118</v>
      </c>
      <c r="M38" s="151">
        <v>4205184331</v>
      </c>
      <c r="N38" s="213" t="s">
        <v>119</v>
      </c>
      <c r="O38" s="279" t="s">
        <v>876</v>
      </c>
      <c r="P38" s="214">
        <v>40531</v>
      </c>
      <c r="Q38" s="49"/>
      <c r="R38" s="49"/>
      <c r="S38" s="49"/>
      <c r="T38" s="49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ht="39.75" customHeight="1">
      <c r="A39" s="7"/>
      <c r="B39" s="232" t="s">
        <v>102</v>
      </c>
      <c r="C39" s="150"/>
      <c r="D39" s="184" t="s">
        <v>103</v>
      </c>
      <c r="E39" s="72" t="s">
        <v>104</v>
      </c>
      <c r="F39" s="208">
        <v>4235002067</v>
      </c>
      <c r="G39" s="148">
        <v>21090</v>
      </c>
      <c r="H39" s="148"/>
      <c r="I39" s="148">
        <v>21090</v>
      </c>
      <c r="J39" s="148">
        <v>0</v>
      </c>
      <c r="K39" s="151" t="s">
        <v>120</v>
      </c>
      <c r="L39" s="151" t="s">
        <v>121</v>
      </c>
      <c r="M39" s="151">
        <v>420500433373</v>
      </c>
      <c r="N39" s="213" t="s">
        <v>122</v>
      </c>
      <c r="O39" s="279" t="s">
        <v>877</v>
      </c>
      <c r="P39" s="214">
        <v>40648</v>
      </c>
      <c r="Q39" s="49"/>
      <c r="R39" s="49"/>
      <c r="S39" s="49"/>
      <c r="T39" s="4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96" customHeight="1">
      <c r="A40" s="7"/>
      <c r="B40" s="248" t="s">
        <v>123</v>
      </c>
      <c r="C40" s="249"/>
      <c r="D40" s="250" t="s">
        <v>124</v>
      </c>
      <c r="E40" s="234" t="s">
        <v>95</v>
      </c>
      <c r="F40" s="209">
        <v>4235001916</v>
      </c>
      <c r="G40" s="148">
        <v>838.8</v>
      </c>
      <c r="H40" s="148"/>
      <c r="I40" s="148">
        <v>716.34</v>
      </c>
      <c r="J40" s="148">
        <f>G40-I40</f>
        <v>122.45999999999992</v>
      </c>
      <c r="K40" s="135" t="s">
        <v>125</v>
      </c>
      <c r="L40" s="135" t="s">
        <v>126</v>
      </c>
      <c r="M40" s="133">
        <v>4205050313</v>
      </c>
      <c r="N40" s="213" t="s">
        <v>127</v>
      </c>
      <c r="O40" s="279" t="s">
        <v>878</v>
      </c>
      <c r="P40" s="214">
        <v>40543</v>
      </c>
      <c r="Q40" s="49"/>
      <c r="R40" s="49"/>
      <c r="S40" s="49"/>
      <c r="T40" s="4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ht="100.5" customHeight="1">
      <c r="A41" s="7"/>
      <c r="B41" s="220" t="s">
        <v>128</v>
      </c>
      <c r="C41" s="150"/>
      <c r="D41" s="237" t="s">
        <v>129</v>
      </c>
      <c r="E41" s="235" t="s">
        <v>54</v>
      </c>
      <c r="F41" s="210">
        <v>4235003631</v>
      </c>
      <c r="G41" s="148">
        <v>480</v>
      </c>
      <c r="H41" s="148"/>
      <c r="I41" s="148">
        <v>480</v>
      </c>
      <c r="J41" s="148">
        <f>G41-I41</f>
        <v>0</v>
      </c>
      <c r="K41" s="151" t="s">
        <v>130</v>
      </c>
      <c r="L41" s="151" t="s">
        <v>131</v>
      </c>
      <c r="M41" s="151"/>
      <c r="N41" s="213">
        <v>40506</v>
      </c>
      <c r="O41" s="278" t="s">
        <v>879</v>
      </c>
      <c r="P41" s="215"/>
      <c r="Q41" s="49"/>
      <c r="R41" s="49"/>
      <c r="S41" s="49"/>
      <c r="T41" s="4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ht="101.25" customHeight="1">
      <c r="A42" s="7"/>
      <c r="B42" s="220" t="s">
        <v>128</v>
      </c>
      <c r="C42" s="150"/>
      <c r="D42" s="237" t="s">
        <v>132</v>
      </c>
      <c r="E42" s="235" t="s">
        <v>54</v>
      </c>
      <c r="F42" s="210">
        <v>4235003631</v>
      </c>
      <c r="G42" s="148">
        <v>500</v>
      </c>
      <c r="H42" s="148">
        <v>500</v>
      </c>
      <c r="I42" s="148"/>
      <c r="J42" s="148"/>
      <c r="K42" s="151" t="s">
        <v>51</v>
      </c>
      <c r="L42" s="151"/>
      <c r="M42" s="151"/>
      <c r="N42" s="213">
        <v>40506</v>
      </c>
      <c r="O42" s="278"/>
      <c r="P42" s="215"/>
      <c r="Q42" s="49"/>
      <c r="R42" s="49"/>
      <c r="S42" s="49"/>
      <c r="T42" s="49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ht="110.25" customHeight="1">
      <c r="A43" s="7"/>
      <c r="B43" s="220" t="s">
        <v>128</v>
      </c>
      <c r="C43" s="150"/>
      <c r="D43" s="237" t="s">
        <v>133</v>
      </c>
      <c r="E43" s="235" t="s">
        <v>54</v>
      </c>
      <c r="F43" s="210">
        <v>4235003631</v>
      </c>
      <c r="G43" s="148">
        <v>415</v>
      </c>
      <c r="H43" s="148">
        <v>415</v>
      </c>
      <c r="I43" s="148"/>
      <c r="J43" s="148"/>
      <c r="K43" s="151" t="s">
        <v>51</v>
      </c>
      <c r="L43" s="151"/>
      <c r="M43" s="151"/>
      <c r="N43" s="213">
        <v>40506</v>
      </c>
      <c r="O43" s="278"/>
      <c r="P43" s="215"/>
      <c r="Q43" s="49"/>
      <c r="R43" s="49"/>
      <c r="S43" s="49"/>
      <c r="T43" s="4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ht="48.75" customHeight="1">
      <c r="A44" s="7"/>
      <c r="B44" s="220" t="s">
        <v>134</v>
      </c>
      <c r="C44" s="150"/>
      <c r="D44" s="240" t="s">
        <v>135</v>
      </c>
      <c r="E44" s="141" t="s">
        <v>882</v>
      </c>
      <c r="F44" s="211">
        <v>4235001916</v>
      </c>
      <c r="G44" s="148">
        <v>2500</v>
      </c>
      <c r="H44" s="148"/>
      <c r="I44" s="148">
        <v>2500</v>
      </c>
      <c r="J44" s="148">
        <f>G44-I44</f>
        <v>0</v>
      </c>
      <c r="K44" s="151" t="s">
        <v>136</v>
      </c>
      <c r="L44" s="151" t="s">
        <v>137</v>
      </c>
      <c r="M44" s="151">
        <v>6663064610</v>
      </c>
      <c r="N44" s="213" t="s">
        <v>138</v>
      </c>
      <c r="O44" s="279" t="s">
        <v>880</v>
      </c>
      <c r="P44" s="214">
        <v>40588</v>
      </c>
      <c r="Q44" s="49"/>
      <c r="R44" s="49"/>
      <c r="S44" s="49"/>
      <c r="T44" s="4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7.25" customHeight="1">
      <c r="A45" s="7"/>
      <c r="B45" s="220"/>
      <c r="C45" s="150"/>
      <c r="D45" s="252" t="s">
        <v>857</v>
      </c>
      <c r="E45" s="141"/>
      <c r="F45" s="251"/>
      <c r="G45" s="247">
        <f>SUM(G38:G44)+G36</f>
        <v>53556.29</v>
      </c>
      <c r="H45" s="247">
        <f>SUM(H38:H44)+H36</f>
        <v>4470.8</v>
      </c>
      <c r="I45" s="247">
        <f>SUM(I38:I44)+I36</f>
        <v>48023.255999999994</v>
      </c>
      <c r="J45" s="247">
        <f>SUM(J38:J44)+J36</f>
        <v>1062.234</v>
      </c>
      <c r="K45" s="151"/>
      <c r="L45" s="151"/>
      <c r="M45" s="151"/>
      <c r="N45" s="213"/>
      <c r="O45" s="279"/>
      <c r="P45" s="214"/>
      <c r="Q45" s="49"/>
      <c r="R45" s="49"/>
      <c r="S45" s="49"/>
      <c r="T45" s="49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ht="60.75" customHeight="1">
      <c r="A46" s="7"/>
      <c r="B46" s="238" t="s">
        <v>881</v>
      </c>
      <c r="C46" s="239">
        <v>40525</v>
      </c>
      <c r="D46" s="193" t="s">
        <v>883</v>
      </c>
      <c r="E46" s="141" t="s">
        <v>882</v>
      </c>
      <c r="F46" s="211">
        <v>4235001916</v>
      </c>
      <c r="G46" s="148">
        <v>6080.4</v>
      </c>
      <c r="H46" s="148"/>
      <c r="I46" s="148">
        <v>6080.4</v>
      </c>
      <c r="J46" s="148">
        <f>G46-I46</f>
        <v>0</v>
      </c>
      <c r="K46" s="135" t="s">
        <v>125</v>
      </c>
      <c r="L46" s="135" t="s">
        <v>126</v>
      </c>
      <c r="M46" s="133">
        <v>4205050313</v>
      </c>
      <c r="N46" s="213" t="s">
        <v>885</v>
      </c>
      <c r="O46" s="279" t="s">
        <v>886</v>
      </c>
      <c r="P46" s="214">
        <v>40908</v>
      </c>
      <c r="Q46" s="49"/>
      <c r="R46" s="49"/>
      <c r="S46" s="49"/>
      <c r="T46" s="49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ht="69" customHeight="1">
      <c r="A47" s="7"/>
      <c r="B47" s="238" t="s">
        <v>881</v>
      </c>
      <c r="C47" s="239">
        <v>40525</v>
      </c>
      <c r="D47" s="193" t="s">
        <v>884</v>
      </c>
      <c r="E47" s="141" t="s">
        <v>882</v>
      </c>
      <c r="F47" s="211">
        <v>4235001916</v>
      </c>
      <c r="G47" s="148">
        <v>8220.6</v>
      </c>
      <c r="H47" s="148"/>
      <c r="I47" s="148">
        <v>8220.6</v>
      </c>
      <c r="J47" s="148">
        <f>G47-I47</f>
        <v>0</v>
      </c>
      <c r="K47" s="135" t="s">
        <v>125</v>
      </c>
      <c r="L47" s="135" t="s">
        <v>126</v>
      </c>
      <c r="M47" s="133">
        <v>4205050313</v>
      </c>
      <c r="N47" s="213" t="s">
        <v>885</v>
      </c>
      <c r="O47" s="279" t="s">
        <v>887</v>
      </c>
      <c r="P47" s="214">
        <v>40908</v>
      </c>
      <c r="Q47" s="49"/>
      <c r="R47" s="49"/>
      <c r="S47" s="49"/>
      <c r="T47" s="49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ht="12.75">
      <c r="A48" s="7"/>
      <c r="B48" s="220"/>
      <c r="C48" s="150"/>
      <c r="D48" s="236" t="s">
        <v>58</v>
      </c>
      <c r="E48" s="148"/>
      <c r="F48" s="212"/>
      <c r="G48" s="149">
        <f>SUM(G38:G47)+G36</f>
        <v>121413.58</v>
      </c>
      <c r="H48" s="149">
        <f>SUM(H38:H47)+H36</f>
        <v>8941.6</v>
      </c>
      <c r="I48" s="149">
        <f>SUM(I38:I47)+I36</f>
        <v>110347.51199999999</v>
      </c>
      <c r="J48" s="149">
        <f>SUM(J38:J47)+J36</f>
        <v>2124.468</v>
      </c>
      <c r="K48" s="151"/>
      <c r="L48" s="151"/>
      <c r="M48" s="151"/>
      <c r="N48" s="151"/>
      <c r="O48" s="151"/>
      <c r="P48" s="215"/>
      <c r="Q48" s="49"/>
      <c r="R48" s="49"/>
      <c r="S48" s="49"/>
      <c r="T48" s="49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83" ht="12.75" customHeight="1">
      <c r="A49" s="7"/>
      <c r="B49" s="66"/>
      <c r="C49" s="49"/>
      <c r="D49" s="67"/>
      <c r="E49" s="67"/>
      <c r="F49" s="67"/>
      <c r="G49" s="67"/>
      <c r="H49" s="67"/>
      <c r="I49" s="67"/>
      <c r="J49" s="67"/>
      <c r="K49" s="68"/>
      <c r="L49" s="68"/>
      <c r="M49" s="68"/>
      <c r="N49" s="68"/>
      <c r="O49" s="68"/>
      <c r="P49" s="69"/>
      <c r="Q49" s="49"/>
      <c r="R49" s="49"/>
      <c r="S49" s="49"/>
      <c r="T49" s="49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2.75">
      <c r="A50" s="7"/>
      <c r="B50" s="66"/>
      <c r="C50" s="49"/>
      <c r="D50" s="67"/>
      <c r="E50" s="67"/>
      <c r="F50" s="67"/>
      <c r="G50" s="67"/>
      <c r="H50" s="67"/>
      <c r="I50" s="67"/>
      <c r="J50" s="67"/>
      <c r="K50" s="68"/>
      <c r="L50" s="68"/>
      <c r="M50" s="68"/>
      <c r="N50" s="68"/>
      <c r="O50" s="68"/>
      <c r="P50" s="69"/>
      <c r="Q50" s="49"/>
      <c r="R50" s="49"/>
      <c r="S50" s="49"/>
      <c r="T50" s="49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2.75">
      <c r="A51" s="7"/>
      <c r="B51" s="66"/>
      <c r="C51" s="49"/>
      <c r="D51" s="67"/>
      <c r="E51" s="67"/>
      <c r="F51" s="67"/>
      <c r="G51" s="67"/>
      <c r="H51" s="67"/>
      <c r="I51" s="67"/>
      <c r="J51" s="67"/>
      <c r="K51" s="68"/>
      <c r="L51" s="68"/>
      <c r="M51" s="68"/>
      <c r="N51" s="68"/>
      <c r="O51" s="68"/>
      <c r="P51" s="69"/>
      <c r="Q51" s="49"/>
      <c r="R51" s="49"/>
      <c r="S51" s="49"/>
      <c r="T51" s="49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2.75">
      <c r="A52" s="7"/>
      <c r="B52" s="66"/>
      <c r="C52" s="49"/>
      <c r="D52" s="67"/>
      <c r="E52" s="67"/>
      <c r="F52" s="67"/>
      <c r="G52" s="67"/>
      <c r="H52" s="67"/>
      <c r="I52" s="67"/>
      <c r="J52" s="67"/>
      <c r="K52" s="68"/>
      <c r="L52" s="68"/>
      <c r="M52" s="68"/>
      <c r="N52" s="68"/>
      <c r="O52" s="68"/>
      <c r="P52" s="69"/>
      <c r="Q52" s="49"/>
      <c r="R52" s="49"/>
      <c r="S52" s="49"/>
      <c r="T52" s="4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2.75">
      <c r="A53" s="7"/>
      <c r="B53" s="66"/>
      <c r="C53" s="49"/>
      <c r="D53" s="67"/>
      <c r="E53" s="67"/>
      <c r="F53" s="67"/>
      <c r="G53" s="67"/>
      <c r="H53" s="67"/>
      <c r="I53" s="67"/>
      <c r="J53" s="67"/>
      <c r="K53" s="68"/>
      <c r="L53" s="68"/>
      <c r="M53" s="68"/>
      <c r="N53" s="68"/>
      <c r="O53" s="68"/>
      <c r="P53" s="69"/>
      <c r="Q53" s="49"/>
      <c r="R53" s="49"/>
      <c r="S53" s="49"/>
      <c r="T53" s="49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2.75">
      <c r="A54" s="7"/>
      <c r="B54" s="66"/>
      <c r="C54" s="49"/>
      <c r="D54" s="67"/>
      <c r="E54" s="67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9"/>
      <c r="Q54" s="49"/>
      <c r="R54" s="49"/>
      <c r="S54" s="49"/>
      <c r="T54" s="49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2.75">
      <c r="A55" s="7"/>
      <c r="B55" s="66"/>
      <c r="C55" s="49"/>
      <c r="D55" s="67"/>
      <c r="E55" s="67"/>
      <c r="F55" s="67"/>
      <c r="G55" s="67"/>
      <c r="H55" s="67"/>
      <c r="I55" s="67"/>
      <c r="J55" s="67"/>
      <c r="K55" s="68"/>
      <c r="L55" s="68"/>
      <c r="M55" s="68"/>
      <c r="N55" s="68"/>
      <c r="O55" s="68"/>
      <c r="P55" s="69"/>
      <c r="Q55" s="49"/>
      <c r="R55" s="49"/>
      <c r="S55" s="49"/>
      <c r="T55" s="49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ht="12.75">
      <c r="A56" s="7"/>
      <c r="B56" s="66"/>
      <c r="C56" s="49"/>
      <c r="D56" s="67"/>
      <c r="E56" s="67"/>
      <c r="F56" s="67"/>
      <c r="G56" s="67"/>
      <c r="H56" s="67"/>
      <c r="I56" s="67"/>
      <c r="J56" s="67"/>
      <c r="K56" s="68"/>
      <c r="L56" s="68"/>
      <c r="M56" s="68"/>
      <c r="N56" s="68"/>
      <c r="O56" s="68"/>
      <c r="P56" s="69"/>
      <c r="Q56" s="49"/>
      <c r="R56" s="49"/>
      <c r="S56" s="49"/>
      <c r="T56" s="49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12.75">
      <c r="A57" s="7"/>
      <c r="B57" s="66"/>
      <c r="C57" s="49"/>
      <c r="D57" s="67"/>
      <c r="E57" s="67"/>
      <c r="F57" s="67"/>
      <c r="G57" s="67"/>
      <c r="H57" s="67"/>
      <c r="I57" s="67"/>
      <c r="J57" s="67"/>
      <c r="K57" s="68"/>
      <c r="L57" s="68"/>
      <c r="M57" s="68"/>
      <c r="N57" s="68"/>
      <c r="O57" s="68"/>
      <c r="P57" s="69"/>
      <c r="Q57" s="49"/>
      <c r="R57" s="49"/>
      <c r="S57" s="49"/>
      <c r="T57" s="49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83" ht="12.75">
      <c r="A58" s="7"/>
      <c r="B58" s="66"/>
      <c r="C58" s="49"/>
      <c r="D58" s="67"/>
      <c r="E58" s="67"/>
      <c r="F58" s="67"/>
      <c r="G58" s="67"/>
      <c r="H58" s="67"/>
      <c r="I58" s="67"/>
      <c r="J58" s="67"/>
      <c r="K58" s="68"/>
      <c r="L58" s="68"/>
      <c r="M58" s="68"/>
      <c r="N58" s="68"/>
      <c r="O58" s="68"/>
      <c r="P58" s="69"/>
      <c r="Q58" s="49"/>
      <c r="R58" s="49"/>
      <c r="S58" s="49"/>
      <c r="T58" s="49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2.75">
      <c r="A59" s="7"/>
      <c r="B59" s="66"/>
      <c r="C59" s="49"/>
      <c r="D59" s="67"/>
      <c r="E59" s="67"/>
      <c r="F59" s="67"/>
      <c r="G59" s="67"/>
      <c r="H59" s="67"/>
      <c r="I59" s="67"/>
      <c r="J59" s="67"/>
      <c r="K59" s="68"/>
      <c r="L59" s="68"/>
      <c r="M59" s="68"/>
      <c r="N59" s="68"/>
      <c r="O59" s="68"/>
      <c r="P59" s="69"/>
      <c r="Q59" s="49"/>
      <c r="R59" s="49"/>
      <c r="S59" s="49"/>
      <c r="T59" s="4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2.75">
      <c r="A60" s="7"/>
      <c r="B60" s="66"/>
      <c r="C60" s="49"/>
      <c r="D60" s="67"/>
      <c r="E60" s="67"/>
      <c r="F60" s="67"/>
      <c r="G60" s="67"/>
      <c r="H60" s="67"/>
      <c r="I60" s="67"/>
      <c r="J60" s="67"/>
      <c r="K60" s="68"/>
      <c r="L60" s="68"/>
      <c r="M60" s="68"/>
      <c r="N60" s="68"/>
      <c r="O60" s="68"/>
      <c r="P60" s="69"/>
      <c r="Q60" s="49"/>
      <c r="R60" s="49"/>
      <c r="S60" s="49"/>
      <c r="T60" s="4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2.75">
      <c r="A61" s="7"/>
      <c r="B61" s="66"/>
      <c r="C61" s="49"/>
      <c r="D61" s="67"/>
      <c r="E61" s="67"/>
      <c r="F61" s="67"/>
      <c r="G61" s="67"/>
      <c r="H61" s="67"/>
      <c r="I61" s="67"/>
      <c r="J61" s="67"/>
      <c r="K61" s="68"/>
      <c r="L61" s="68"/>
      <c r="M61" s="68"/>
      <c r="N61" s="68"/>
      <c r="O61" s="68"/>
      <c r="P61" s="69"/>
      <c r="Q61" s="49"/>
      <c r="R61" s="49"/>
      <c r="S61" s="49"/>
      <c r="T61" s="4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2.75">
      <c r="A62" s="7"/>
      <c r="B62" s="66"/>
      <c r="C62" s="49"/>
      <c r="D62" s="49"/>
      <c r="E62" s="49"/>
      <c r="F62" s="49"/>
      <c r="G62" s="49"/>
      <c r="H62" s="49"/>
      <c r="I62" s="49"/>
      <c r="J62" s="49"/>
      <c r="K62" s="69"/>
      <c r="L62" s="69"/>
      <c r="M62" s="69"/>
      <c r="N62" s="69"/>
      <c r="O62" s="69"/>
      <c r="P62" s="69"/>
      <c r="Q62" s="49"/>
      <c r="R62" s="49"/>
      <c r="S62" s="49"/>
      <c r="T62" s="4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2.75">
      <c r="A63" s="7"/>
      <c r="B63" s="66"/>
      <c r="C63" s="49"/>
      <c r="D63" s="49"/>
      <c r="E63" s="49"/>
      <c r="F63" s="49"/>
      <c r="G63" s="49"/>
      <c r="H63" s="49"/>
      <c r="I63" s="49"/>
      <c r="J63" s="49"/>
      <c r="K63" s="69"/>
      <c r="L63" s="69"/>
      <c r="M63" s="69"/>
      <c r="N63" s="69"/>
      <c r="O63" s="69"/>
      <c r="P63" s="69"/>
      <c r="Q63" s="49"/>
      <c r="R63" s="49"/>
      <c r="S63" s="49"/>
      <c r="T63" s="49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2.75">
      <c r="A64" s="7"/>
      <c r="B64" s="66"/>
      <c r="C64" s="49"/>
      <c r="D64" s="49"/>
      <c r="E64" s="49"/>
      <c r="F64" s="49"/>
      <c r="G64" s="49"/>
      <c r="H64" s="49"/>
      <c r="I64" s="49"/>
      <c r="J64" s="49"/>
      <c r="K64" s="69"/>
      <c r="L64" s="69"/>
      <c r="M64" s="69"/>
      <c r="N64" s="69"/>
      <c r="O64" s="69"/>
      <c r="P64" s="69"/>
      <c r="Q64" s="49"/>
      <c r="R64" s="49"/>
      <c r="S64" s="49"/>
      <c r="T64" s="49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2.75">
      <c r="A65" s="7"/>
      <c r="B65" s="66"/>
      <c r="C65" s="49"/>
      <c r="D65" s="49"/>
      <c r="E65" s="49"/>
      <c r="F65" s="49"/>
      <c r="G65" s="49"/>
      <c r="H65" s="49"/>
      <c r="I65" s="49"/>
      <c r="J65" s="49"/>
      <c r="K65" s="69"/>
      <c r="L65" s="69"/>
      <c r="M65" s="69"/>
      <c r="N65" s="69"/>
      <c r="O65" s="69"/>
      <c r="P65" s="69"/>
      <c r="Q65" s="49"/>
      <c r="R65" s="49"/>
      <c r="S65" s="49"/>
      <c r="T65" s="49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2.75">
      <c r="A66" s="7"/>
      <c r="B66" s="66"/>
      <c r="C66" s="49"/>
      <c r="D66" s="49"/>
      <c r="E66" s="49"/>
      <c r="F66" s="49"/>
      <c r="G66" s="49"/>
      <c r="H66" s="49"/>
      <c r="I66" s="49"/>
      <c r="J66" s="49"/>
      <c r="K66" s="69"/>
      <c r="L66" s="69"/>
      <c r="M66" s="69"/>
      <c r="N66" s="69"/>
      <c r="O66" s="69"/>
      <c r="P66" s="69"/>
      <c r="Q66" s="49"/>
      <c r="R66" s="49"/>
      <c r="S66" s="49"/>
      <c r="T66" s="49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2.75">
      <c r="A67" s="7"/>
      <c r="B67" s="66"/>
      <c r="C67" s="49"/>
      <c r="D67" s="49"/>
      <c r="E67" s="49"/>
      <c r="F67" s="49"/>
      <c r="G67" s="49"/>
      <c r="H67" s="49"/>
      <c r="I67" s="49"/>
      <c r="J67" s="49"/>
      <c r="K67" s="69"/>
      <c r="L67" s="69"/>
      <c r="M67" s="69"/>
      <c r="N67" s="69"/>
      <c r="O67" s="69"/>
      <c r="P67" s="69"/>
      <c r="Q67" s="49"/>
      <c r="R67" s="49"/>
      <c r="S67" s="49"/>
      <c r="T67" s="49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ht="12.75">
      <c r="A68" s="7"/>
      <c r="B68" s="66"/>
      <c r="C68" s="49"/>
      <c r="D68" s="49"/>
      <c r="E68" s="49"/>
      <c r="F68" s="49"/>
      <c r="G68" s="49"/>
      <c r="H68" s="49"/>
      <c r="I68" s="49"/>
      <c r="J68" s="49"/>
      <c r="K68" s="69"/>
      <c r="L68" s="69"/>
      <c r="M68" s="69"/>
      <c r="N68" s="69"/>
      <c r="O68" s="69"/>
      <c r="P68" s="69"/>
      <c r="Q68" s="49"/>
      <c r="R68" s="49"/>
      <c r="S68" s="49"/>
      <c r="T68" s="49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83" ht="12.75">
      <c r="A69" s="7"/>
      <c r="B69" s="66"/>
      <c r="C69" s="49"/>
      <c r="D69" s="49"/>
      <c r="E69" s="49"/>
      <c r="F69" s="49"/>
      <c r="G69" s="49"/>
      <c r="H69" s="49"/>
      <c r="I69" s="49"/>
      <c r="J69" s="49"/>
      <c r="K69" s="69"/>
      <c r="L69" s="69"/>
      <c r="M69" s="69"/>
      <c r="N69" s="69"/>
      <c r="O69" s="69"/>
      <c r="P69" s="69"/>
      <c r="Q69" s="49"/>
      <c r="R69" s="49"/>
      <c r="S69" s="49"/>
      <c r="T69" s="49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ht="12.75">
      <c r="A70" s="7"/>
      <c r="B70" s="66"/>
      <c r="C70" s="49"/>
      <c r="D70" s="49"/>
      <c r="E70" s="49"/>
      <c r="F70" s="49"/>
      <c r="G70" s="49"/>
      <c r="H70" s="49"/>
      <c r="I70" s="49"/>
      <c r="J70" s="49"/>
      <c r="K70" s="69"/>
      <c r="L70" s="69"/>
      <c r="M70" s="69"/>
      <c r="N70" s="69"/>
      <c r="O70" s="69"/>
      <c r="P70" s="69"/>
      <c r="Q70" s="49"/>
      <c r="R70" s="49"/>
      <c r="S70" s="49"/>
      <c r="T70" s="49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2.75">
      <c r="A71" s="7"/>
      <c r="B71" s="66"/>
      <c r="C71" s="49"/>
      <c r="D71" s="49"/>
      <c r="E71" s="49"/>
      <c r="F71" s="49"/>
      <c r="G71" s="49"/>
      <c r="H71" s="49"/>
      <c r="I71" s="49"/>
      <c r="J71" s="49"/>
      <c r="K71" s="69"/>
      <c r="L71" s="69"/>
      <c r="M71" s="69"/>
      <c r="N71" s="69"/>
      <c r="O71" s="69"/>
      <c r="P71" s="69"/>
      <c r="Q71" s="49"/>
      <c r="R71" s="49"/>
      <c r="S71" s="49"/>
      <c r="T71" s="49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2.75">
      <c r="A72" s="7"/>
      <c r="B72" s="66"/>
      <c r="C72" s="49"/>
      <c r="D72" s="49"/>
      <c r="E72" s="49"/>
      <c r="F72" s="49"/>
      <c r="G72" s="49"/>
      <c r="H72" s="49"/>
      <c r="I72" s="49"/>
      <c r="J72" s="49"/>
      <c r="K72" s="69"/>
      <c r="L72" s="69"/>
      <c r="M72" s="69"/>
      <c r="N72" s="69"/>
      <c r="O72" s="69"/>
      <c r="P72" s="69"/>
      <c r="Q72" s="49"/>
      <c r="R72" s="49"/>
      <c r="S72" s="49"/>
      <c r="T72" s="49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2.75">
      <c r="A73" s="7"/>
      <c r="B73" s="66"/>
      <c r="C73" s="49"/>
      <c r="D73" s="49"/>
      <c r="E73" s="49"/>
      <c r="F73" s="49"/>
      <c r="G73" s="49"/>
      <c r="H73" s="49"/>
      <c r="I73" s="49"/>
      <c r="J73" s="49"/>
      <c r="K73" s="69"/>
      <c r="L73" s="69"/>
      <c r="M73" s="69"/>
      <c r="N73" s="69"/>
      <c r="O73" s="69"/>
      <c r="P73" s="69"/>
      <c r="Q73" s="49"/>
      <c r="R73" s="49"/>
      <c r="S73" s="49"/>
      <c r="T73" s="49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2.75">
      <c r="A74" s="7"/>
      <c r="B74" s="66"/>
      <c r="C74" s="49"/>
      <c r="D74" s="49"/>
      <c r="E74" s="49"/>
      <c r="F74" s="49"/>
      <c r="G74" s="49"/>
      <c r="H74" s="49"/>
      <c r="I74" s="49"/>
      <c r="J74" s="49"/>
      <c r="K74" s="69"/>
      <c r="L74" s="69"/>
      <c r="M74" s="69"/>
      <c r="N74" s="69"/>
      <c r="O74" s="69"/>
      <c r="P74" s="69"/>
      <c r="Q74" s="49"/>
      <c r="R74" s="49"/>
      <c r="S74" s="49"/>
      <c r="T74" s="49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2.75">
      <c r="A75" s="7"/>
      <c r="B75" s="66"/>
      <c r="C75" s="49"/>
      <c r="D75" s="49"/>
      <c r="E75" s="49"/>
      <c r="F75" s="49"/>
      <c r="G75" s="49"/>
      <c r="H75" s="49"/>
      <c r="I75" s="49"/>
      <c r="J75" s="49"/>
      <c r="K75" s="69"/>
      <c r="L75" s="69"/>
      <c r="M75" s="69"/>
      <c r="N75" s="69"/>
      <c r="O75" s="69"/>
      <c r="P75" s="69"/>
      <c r="Q75" s="49"/>
      <c r="R75" s="49"/>
      <c r="S75" s="49"/>
      <c r="T75" s="49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ht="12.75">
      <c r="A76" s="7"/>
      <c r="B76" s="66"/>
      <c r="C76" s="49"/>
      <c r="D76" s="49"/>
      <c r="E76" s="49"/>
      <c r="F76" s="49"/>
      <c r="G76" s="49"/>
      <c r="H76" s="49"/>
      <c r="I76" s="49"/>
      <c r="J76" s="49"/>
      <c r="K76" s="69"/>
      <c r="L76" s="69"/>
      <c r="M76" s="69"/>
      <c r="N76" s="69"/>
      <c r="O76" s="69"/>
      <c r="P76" s="69"/>
      <c r="Q76" s="49"/>
      <c r="R76" s="49"/>
      <c r="S76" s="49"/>
      <c r="T76" s="49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ht="12.75">
      <c r="A77" s="7"/>
      <c r="B77" s="66"/>
      <c r="C77" s="49"/>
      <c r="D77" s="49"/>
      <c r="E77" s="49"/>
      <c r="F77" s="49"/>
      <c r="G77" s="49"/>
      <c r="H77" s="49"/>
      <c r="I77" s="49"/>
      <c r="J77" s="49"/>
      <c r="K77" s="69"/>
      <c r="L77" s="69"/>
      <c r="M77" s="69"/>
      <c r="N77" s="69"/>
      <c r="O77" s="69"/>
      <c r="P77" s="69"/>
      <c r="Q77" s="49"/>
      <c r="R77" s="49"/>
      <c r="S77" s="49"/>
      <c r="T77" s="49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ht="12.75">
      <c r="A78" s="7"/>
      <c r="B78" s="66"/>
      <c r="C78" s="49"/>
      <c r="D78" s="49"/>
      <c r="E78" s="49"/>
      <c r="F78" s="49"/>
      <c r="G78" s="49"/>
      <c r="H78" s="49"/>
      <c r="I78" s="49"/>
      <c r="J78" s="49"/>
      <c r="K78" s="69"/>
      <c r="L78" s="69"/>
      <c r="M78" s="69"/>
      <c r="N78" s="69"/>
      <c r="O78" s="69"/>
      <c r="P78" s="69"/>
      <c r="Q78" s="49"/>
      <c r="R78" s="49"/>
      <c r="S78" s="49"/>
      <c r="T78" s="49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ht="12.75">
      <c r="A79" s="7"/>
      <c r="B79" s="66"/>
      <c r="C79" s="49"/>
      <c r="D79" s="49"/>
      <c r="E79" s="49"/>
      <c r="F79" s="49"/>
      <c r="G79" s="49"/>
      <c r="H79" s="49"/>
      <c r="I79" s="49"/>
      <c r="J79" s="49"/>
      <c r="K79" s="69"/>
      <c r="L79" s="69"/>
      <c r="M79" s="69"/>
      <c r="N79" s="69"/>
      <c r="O79" s="69"/>
      <c r="P79" s="69"/>
      <c r="Q79" s="49"/>
      <c r="R79" s="49"/>
      <c r="S79" s="49"/>
      <c r="T79" s="4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ht="12.75">
      <c r="A80" s="7"/>
      <c r="B80" s="66"/>
      <c r="C80" s="49"/>
      <c r="D80" s="49"/>
      <c r="E80" s="49"/>
      <c r="F80" s="49"/>
      <c r="G80" s="49"/>
      <c r="H80" s="49"/>
      <c r="I80" s="49"/>
      <c r="J80" s="49"/>
      <c r="K80" s="69"/>
      <c r="L80" s="69"/>
      <c r="M80" s="69"/>
      <c r="N80" s="69"/>
      <c r="O80" s="69"/>
      <c r="P80" s="69"/>
      <c r="Q80" s="49"/>
      <c r="R80" s="49"/>
      <c r="S80" s="49"/>
      <c r="T80" s="49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ht="12.75">
      <c r="A81" s="7"/>
      <c r="B81" s="66"/>
      <c r="C81" s="49"/>
      <c r="D81" s="49"/>
      <c r="E81" s="49"/>
      <c r="F81" s="49"/>
      <c r="G81" s="49"/>
      <c r="H81" s="49"/>
      <c r="I81" s="49"/>
      <c r="J81" s="49"/>
      <c r="K81" s="69"/>
      <c r="L81" s="69"/>
      <c r="M81" s="69"/>
      <c r="N81" s="69"/>
      <c r="O81" s="69"/>
      <c r="P81" s="69"/>
      <c r="Q81" s="49"/>
      <c r="R81" s="49"/>
      <c r="S81" s="49"/>
      <c r="T81" s="49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ht="12.75">
      <c r="A82" s="7"/>
      <c r="B82" s="66"/>
      <c r="C82" s="49"/>
      <c r="D82" s="49"/>
      <c r="E82" s="49"/>
      <c r="F82" s="49"/>
      <c r="G82" s="49"/>
      <c r="H82" s="49"/>
      <c r="I82" s="49"/>
      <c r="J82" s="49"/>
      <c r="K82" s="69"/>
      <c r="L82" s="69"/>
      <c r="M82" s="69"/>
      <c r="N82" s="69"/>
      <c r="O82" s="69"/>
      <c r="P82" s="69"/>
      <c r="Q82" s="49"/>
      <c r="R82" s="49"/>
      <c r="S82" s="49"/>
      <c r="T82" s="49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2.75">
      <c r="A83" s="7"/>
      <c r="B83" s="66"/>
      <c r="C83" s="49"/>
      <c r="D83" s="49"/>
      <c r="E83" s="49"/>
      <c r="F83" s="49"/>
      <c r="G83" s="49"/>
      <c r="H83" s="49"/>
      <c r="I83" s="49"/>
      <c r="J83" s="49"/>
      <c r="K83" s="69"/>
      <c r="L83" s="69"/>
      <c r="M83" s="69"/>
      <c r="N83" s="69"/>
      <c r="O83" s="69"/>
      <c r="P83" s="69"/>
      <c r="Q83" s="49"/>
      <c r="R83" s="49"/>
      <c r="S83" s="49"/>
      <c r="T83" s="49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ht="12.75">
      <c r="A84" s="7"/>
      <c r="B84" s="66"/>
      <c r="C84" s="49"/>
      <c r="D84" s="49"/>
      <c r="E84" s="49"/>
      <c r="F84" s="49"/>
      <c r="G84" s="49"/>
      <c r="H84" s="49"/>
      <c r="I84" s="49"/>
      <c r="J84" s="49"/>
      <c r="K84" s="69"/>
      <c r="L84" s="69"/>
      <c r="M84" s="69"/>
      <c r="N84" s="69"/>
      <c r="O84" s="69"/>
      <c r="P84" s="69"/>
      <c r="Q84" s="49"/>
      <c r="R84" s="49"/>
      <c r="S84" s="49"/>
      <c r="T84" s="49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83" ht="12.75">
      <c r="A85" s="7"/>
      <c r="B85" s="66"/>
      <c r="C85" s="49"/>
      <c r="D85" s="49"/>
      <c r="E85" s="49"/>
      <c r="F85" s="49"/>
      <c r="G85" s="49"/>
      <c r="H85" s="49"/>
      <c r="I85" s="49"/>
      <c r="J85" s="49"/>
      <c r="K85" s="69"/>
      <c r="L85" s="69"/>
      <c r="M85" s="69"/>
      <c r="N85" s="69"/>
      <c r="O85" s="69"/>
      <c r="P85" s="69"/>
      <c r="Q85" s="49"/>
      <c r="R85" s="49"/>
      <c r="S85" s="49"/>
      <c r="T85" s="49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ht="12.75">
      <c r="A86" s="7"/>
      <c r="B86" s="66"/>
      <c r="C86" s="49"/>
      <c r="D86" s="49"/>
      <c r="E86" s="49"/>
      <c r="F86" s="49"/>
      <c r="G86" s="49"/>
      <c r="H86" s="49"/>
      <c r="I86" s="49"/>
      <c r="J86" s="49"/>
      <c r="K86" s="69"/>
      <c r="L86" s="69"/>
      <c r="M86" s="69"/>
      <c r="N86" s="69"/>
      <c r="O86" s="69"/>
      <c r="P86" s="69"/>
      <c r="Q86" s="49"/>
      <c r="R86" s="49"/>
      <c r="S86" s="49"/>
      <c r="T86" s="49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ht="12.75">
      <c r="A87" s="7"/>
      <c r="B87" s="66"/>
      <c r="C87" s="49"/>
      <c r="D87" s="49"/>
      <c r="E87" s="49"/>
      <c r="F87" s="49"/>
      <c r="G87" s="49"/>
      <c r="H87" s="49"/>
      <c r="I87" s="49"/>
      <c r="J87" s="49"/>
      <c r="K87" s="69"/>
      <c r="L87" s="69"/>
      <c r="M87" s="69"/>
      <c r="N87" s="69"/>
      <c r="O87" s="69"/>
      <c r="P87" s="69"/>
      <c r="Q87" s="49"/>
      <c r="R87" s="49"/>
      <c r="S87" s="49"/>
      <c r="T87" s="49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ht="12.75">
      <c r="A88" s="7"/>
      <c r="B88" s="66"/>
      <c r="C88" s="49"/>
      <c r="D88" s="49"/>
      <c r="E88" s="49"/>
      <c r="F88" s="49"/>
      <c r="G88" s="49"/>
      <c r="H88" s="49"/>
      <c r="I88" s="49"/>
      <c r="J88" s="49"/>
      <c r="K88" s="69"/>
      <c r="L88" s="69"/>
      <c r="M88" s="69"/>
      <c r="N88" s="69"/>
      <c r="O88" s="69"/>
      <c r="P88" s="69"/>
      <c r="Q88" s="49"/>
      <c r="R88" s="49"/>
      <c r="S88" s="49"/>
      <c r="T88" s="49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ht="12.75">
      <c r="A89" s="7"/>
      <c r="B89" s="66"/>
      <c r="C89" s="49"/>
      <c r="D89" s="49"/>
      <c r="E89" s="49"/>
      <c r="F89" s="49"/>
      <c r="G89" s="49"/>
      <c r="H89" s="49"/>
      <c r="I89" s="49"/>
      <c r="J89" s="49"/>
      <c r="K89" s="69"/>
      <c r="L89" s="69"/>
      <c r="M89" s="69"/>
      <c r="N89" s="69"/>
      <c r="O89" s="69"/>
      <c r="P89" s="69"/>
      <c r="Q89" s="49"/>
      <c r="R89" s="49"/>
      <c r="S89" s="49"/>
      <c r="T89" s="49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ht="12.75">
      <c r="A90" s="7"/>
      <c r="B90" s="66"/>
      <c r="C90" s="49"/>
      <c r="D90" s="49"/>
      <c r="E90" s="49"/>
      <c r="F90" s="49"/>
      <c r="G90" s="49"/>
      <c r="H90" s="49"/>
      <c r="I90" s="49"/>
      <c r="J90" s="49"/>
      <c r="K90" s="69"/>
      <c r="L90" s="69"/>
      <c r="M90" s="69"/>
      <c r="N90" s="69"/>
      <c r="O90" s="69"/>
      <c r="P90" s="69"/>
      <c r="Q90" s="49"/>
      <c r="R90" s="49"/>
      <c r="S90" s="49"/>
      <c r="T90" s="49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83" ht="12.75">
      <c r="A91" s="7"/>
      <c r="B91" s="66"/>
      <c r="C91" s="49"/>
      <c r="D91" s="49"/>
      <c r="E91" s="49"/>
      <c r="F91" s="49"/>
      <c r="G91" s="49"/>
      <c r="H91" s="49"/>
      <c r="I91" s="49"/>
      <c r="J91" s="49"/>
      <c r="K91" s="69"/>
      <c r="L91" s="69"/>
      <c r="M91" s="69"/>
      <c r="N91" s="69"/>
      <c r="O91" s="69"/>
      <c r="P91" s="69"/>
      <c r="Q91" s="49"/>
      <c r="R91" s="49"/>
      <c r="S91" s="49"/>
      <c r="T91" s="49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83" ht="12.75">
      <c r="A92" s="7"/>
      <c r="B92" s="66"/>
      <c r="C92" s="49"/>
      <c r="D92" s="49"/>
      <c r="E92" s="49"/>
      <c r="F92" s="49"/>
      <c r="G92" s="49"/>
      <c r="H92" s="49"/>
      <c r="I92" s="49"/>
      <c r="J92" s="49"/>
      <c r="K92" s="69"/>
      <c r="L92" s="69"/>
      <c r="M92" s="69"/>
      <c r="N92" s="69"/>
      <c r="O92" s="69"/>
      <c r="P92" s="69"/>
      <c r="Q92" s="49"/>
      <c r="R92" s="49"/>
      <c r="S92" s="49"/>
      <c r="T92" s="4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83" ht="12.75">
      <c r="A93" s="7"/>
      <c r="B93" s="66"/>
      <c r="C93" s="49"/>
      <c r="D93" s="49"/>
      <c r="E93" s="49"/>
      <c r="F93" s="49"/>
      <c r="G93" s="49"/>
      <c r="H93" s="49"/>
      <c r="I93" s="49"/>
      <c r="J93" s="49"/>
      <c r="K93" s="69"/>
      <c r="L93" s="69"/>
      <c r="M93" s="69"/>
      <c r="N93" s="69"/>
      <c r="O93" s="69"/>
      <c r="P93" s="69"/>
      <c r="Q93" s="49"/>
      <c r="R93" s="49"/>
      <c r="S93" s="49"/>
      <c r="T93" s="49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ht="12.75">
      <c r="A94" s="7"/>
      <c r="B94" s="66"/>
      <c r="C94" s="49"/>
      <c r="D94" s="49"/>
      <c r="E94" s="49"/>
      <c r="F94" s="49"/>
      <c r="G94" s="49"/>
      <c r="H94" s="49"/>
      <c r="I94" s="49"/>
      <c r="J94" s="49"/>
      <c r="K94" s="69"/>
      <c r="L94" s="69"/>
      <c r="M94" s="69"/>
      <c r="N94" s="69"/>
      <c r="O94" s="69"/>
      <c r="P94" s="69"/>
      <c r="Q94" s="49"/>
      <c r="R94" s="49"/>
      <c r="S94" s="49"/>
      <c r="T94" s="49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ht="12.75">
      <c r="A95" s="7"/>
      <c r="B95" s="66"/>
      <c r="C95" s="49"/>
      <c r="D95" s="49"/>
      <c r="E95" s="49"/>
      <c r="F95" s="49"/>
      <c r="G95" s="49"/>
      <c r="H95" s="49"/>
      <c r="I95" s="49"/>
      <c r="J95" s="49"/>
      <c r="K95" s="69"/>
      <c r="L95" s="69"/>
      <c r="M95" s="69"/>
      <c r="N95" s="69"/>
      <c r="O95" s="69"/>
      <c r="P95" s="69"/>
      <c r="Q95" s="49"/>
      <c r="R95" s="49"/>
      <c r="S95" s="49"/>
      <c r="T95" s="49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ht="12.75">
      <c r="A96" s="7"/>
      <c r="B96" s="66"/>
      <c r="C96" s="49"/>
      <c r="D96" s="49"/>
      <c r="E96" s="49"/>
      <c r="F96" s="49"/>
      <c r="G96" s="49"/>
      <c r="H96" s="49"/>
      <c r="I96" s="49"/>
      <c r="J96" s="49"/>
      <c r="K96" s="69"/>
      <c r="L96" s="69"/>
      <c r="M96" s="69"/>
      <c r="N96" s="69"/>
      <c r="O96" s="69"/>
      <c r="P96" s="69"/>
      <c r="Q96" s="49"/>
      <c r="R96" s="49"/>
      <c r="S96" s="49"/>
      <c r="T96" s="49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83" ht="12.75">
      <c r="A97" s="7"/>
      <c r="B97" s="66"/>
      <c r="C97" s="49"/>
      <c r="D97" s="49"/>
      <c r="E97" s="49"/>
      <c r="F97" s="49"/>
      <c r="G97" s="49"/>
      <c r="H97" s="49"/>
      <c r="I97" s="49"/>
      <c r="J97" s="49"/>
      <c r="K97" s="69"/>
      <c r="L97" s="69"/>
      <c r="M97" s="69"/>
      <c r="N97" s="69"/>
      <c r="O97" s="69"/>
      <c r="P97" s="69"/>
      <c r="Q97" s="49"/>
      <c r="R97" s="49"/>
      <c r="S97" s="49"/>
      <c r="T97" s="49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83" ht="12.75">
      <c r="A98" s="7"/>
      <c r="B98" s="66"/>
      <c r="C98" s="49"/>
      <c r="D98" s="49"/>
      <c r="E98" s="49"/>
      <c r="F98" s="49"/>
      <c r="G98" s="49"/>
      <c r="H98" s="49"/>
      <c r="I98" s="49"/>
      <c r="J98" s="49"/>
      <c r="K98" s="69"/>
      <c r="L98" s="69"/>
      <c r="M98" s="69"/>
      <c r="N98" s="69"/>
      <c r="O98" s="69"/>
      <c r="P98" s="69"/>
      <c r="Q98" s="49"/>
      <c r="R98" s="49"/>
      <c r="S98" s="49"/>
      <c r="T98" s="49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ht="12.75">
      <c r="A99" s="7"/>
      <c r="B99" s="66"/>
      <c r="C99" s="49"/>
      <c r="D99" s="49"/>
      <c r="E99" s="49"/>
      <c r="F99" s="49"/>
      <c r="G99" s="49"/>
      <c r="H99" s="49"/>
      <c r="I99" s="49"/>
      <c r="J99" s="49"/>
      <c r="K99" s="69"/>
      <c r="L99" s="69"/>
      <c r="M99" s="69"/>
      <c r="N99" s="69"/>
      <c r="O99" s="69"/>
      <c r="P99" s="69"/>
      <c r="Q99" s="49"/>
      <c r="R99" s="49"/>
      <c r="S99" s="49"/>
      <c r="T99" s="49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ht="12.75">
      <c r="A100" s="7"/>
      <c r="B100" s="66"/>
      <c r="C100" s="49"/>
      <c r="D100" s="49"/>
      <c r="E100" s="49"/>
      <c r="F100" s="49"/>
      <c r="G100" s="49"/>
      <c r="H100" s="49"/>
      <c r="I100" s="49"/>
      <c r="J100" s="49"/>
      <c r="K100" s="69"/>
      <c r="L100" s="69"/>
      <c r="M100" s="69"/>
      <c r="N100" s="69"/>
      <c r="O100" s="69"/>
      <c r="P100" s="69"/>
      <c r="Q100" s="49"/>
      <c r="R100" s="49"/>
      <c r="S100" s="49"/>
      <c r="T100" s="49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ht="12.75">
      <c r="A101" s="7"/>
      <c r="B101" s="66"/>
      <c r="C101" s="49"/>
      <c r="D101" s="49"/>
      <c r="E101" s="49"/>
      <c r="F101" s="49"/>
      <c r="G101" s="49"/>
      <c r="H101" s="49"/>
      <c r="I101" s="49"/>
      <c r="J101" s="49"/>
      <c r="K101" s="69"/>
      <c r="L101" s="69"/>
      <c r="M101" s="69"/>
      <c r="N101" s="69"/>
      <c r="O101" s="69"/>
      <c r="P101" s="69"/>
      <c r="Q101" s="49"/>
      <c r="R101" s="49"/>
      <c r="S101" s="49"/>
      <c r="T101" s="49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1:83" ht="12.75">
      <c r="A102" s="7"/>
      <c r="B102" s="66"/>
      <c r="C102" s="49"/>
      <c r="D102" s="49"/>
      <c r="E102" s="49"/>
      <c r="F102" s="49"/>
      <c r="G102" s="49"/>
      <c r="H102" s="49"/>
      <c r="I102" s="49"/>
      <c r="J102" s="49"/>
      <c r="K102" s="69"/>
      <c r="L102" s="69"/>
      <c r="M102" s="69"/>
      <c r="N102" s="69"/>
      <c r="O102" s="69"/>
      <c r="P102" s="69"/>
      <c r="Q102" s="49"/>
      <c r="R102" s="49"/>
      <c r="S102" s="49"/>
      <c r="T102" s="49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ht="12.75">
      <c r="A103" s="7"/>
      <c r="B103" s="66"/>
      <c r="C103" s="49"/>
      <c r="D103" s="49"/>
      <c r="E103" s="49"/>
      <c r="F103" s="49"/>
      <c r="G103" s="49"/>
      <c r="H103" s="49"/>
      <c r="I103" s="49"/>
      <c r="J103" s="49"/>
      <c r="K103" s="69"/>
      <c r="L103" s="69"/>
      <c r="M103" s="69"/>
      <c r="N103" s="69"/>
      <c r="O103" s="69"/>
      <c r="P103" s="69"/>
      <c r="Q103" s="49"/>
      <c r="R103" s="49"/>
      <c r="S103" s="49"/>
      <c r="T103" s="49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ht="12.75">
      <c r="A104" s="7"/>
      <c r="B104" s="66"/>
      <c r="C104" s="49"/>
      <c r="D104" s="49"/>
      <c r="E104" s="49"/>
      <c r="F104" s="49"/>
      <c r="G104" s="49"/>
      <c r="H104" s="49"/>
      <c r="I104" s="49"/>
      <c r="J104" s="49"/>
      <c r="K104" s="69"/>
      <c r="L104" s="69"/>
      <c r="M104" s="69"/>
      <c r="N104" s="69"/>
      <c r="O104" s="69"/>
      <c r="P104" s="69"/>
      <c r="Q104" s="49"/>
      <c r="R104" s="49"/>
      <c r="S104" s="49"/>
      <c r="T104" s="49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ht="12.75">
      <c r="A105" s="7"/>
      <c r="B105" s="66"/>
      <c r="C105" s="49"/>
      <c r="D105" s="49"/>
      <c r="E105" s="49"/>
      <c r="F105" s="49"/>
      <c r="G105" s="49"/>
      <c r="H105" s="49"/>
      <c r="I105" s="49"/>
      <c r="J105" s="49"/>
      <c r="K105" s="69"/>
      <c r="L105" s="69"/>
      <c r="M105" s="69"/>
      <c r="N105" s="69"/>
      <c r="O105" s="69"/>
      <c r="P105" s="69"/>
      <c r="Q105" s="49"/>
      <c r="R105" s="49"/>
      <c r="S105" s="49"/>
      <c r="T105" s="49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ht="12.75">
      <c r="A106" s="7"/>
      <c r="B106" s="66"/>
      <c r="C106" s="49"/>
      <c r="D106" s="49"/>
      <c r="E106" s="49"/>
      <c r="F106" s="49"/>
      <c r="G106" s="49"/>
      <c r="H106" s="49"/>
      <c r="I106" s="49"/>
      <c r="J106" s="49"/>
      <c r="K106" s="69"/>
      <c r="L106" s="69"/>
      <c r="M106" s="69"/>
      <c r="N106" s="69"/>
      <c r="O106" s="69"/>
      <c r="P106" s="69"/>
      <c r="Q106" s="49"/>
      <c r="R106" s="49"/>
      <c r="S106" s="49"/>
      <c r="T106" s="49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ht="12.75">
      <c r="A107" s="7"/>
      <c r="B107" s="66"/>
      <c r="C107" s="49"/>
      <c r="D107" s="49"/>
      <c r="E107" s="49"/>
      <c r="F107" s="49"/>
      <c r="G107" s="49"/>
      <c r="H107" s="49"/>
      <c r="I107" s="49"/>
      <c r="J107" s="49"/>
      <c r="K107" s="69"/>
      <c r="L107" s="69"/>
      <c r="M107" s="69"/>
      <c r="N107" s="69"/>
      <c r="O107" s="69"/>
      <c r="P107" s="69"/>
      <c r="Q107" s="49"/>
      <c r="R107" s="49"/>
      <c r="S107" s="49"/>
      <c r="T107" s="49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ht="12.75">
      <c r="A108" s="7"/>
      <c r="B108" s="66"/>
      <c r="C108" s="49"/>
      <c r="D108" s="49"/>
      <c r="E108" s="49"/>
      <c r="F108" s="49"/>
      <c r="G108" s="49"/>
      <c r="H108" s="49"/>
      <c r="I108" s="49"/>
      <c r="J108" s="49"/>
      <c r="K108" s="69"/>
      <c r="L108" s="69"/>
      <c r="M108" s="69"/>
      <c r="N108" s="69"/>
      <c r="O108" s="69"/>
      <c r="P108" s="69"/>
      <c r="Q108" s="49"/>
      <c r="R108" s="49"/>
      <c r="S108" s="49"/>
      <c r="T108" s="49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ht="12.75">
      <c r="A109" s="7"/>
      <c r="B109" s="66"/>
      <c r="C109" s="49"/>
      <c r="D109" s="49"/>
      <c r="E109" s="49"/>
      <c r="F109" s="49"/>
      <c r="G109" s="49"/>
      <c r="H109" s="49"/>
      <c r="I109" s="49"/>
      <c r="J109" s="49"/>
      <c r="K109" s="69"/>
      <c r="L109" s="69"/>
      <c r="M109" s="69"/>
      <c r="N109" s="69"/>
      <c r="O109" s="69"/>
      <c r="P109" s="69"/>
      <c r="Q109" s="49"/>
      <c r="R109" s="49"/>
      <c r="S109" s="49"/>
      <c r="T109" s="49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ht="12.75">
      <c r="A110" s="7"/>
      <c r="B110" s="66"/>
      <c r="C110" s="49"/>
      <c r="D110" s="49"/>
      <c r="E110" s="49"/>
      <c r="F110" s="49"/>
      <c r="G110" s="49"/>
      <c r="H110" s="49"/>
      <c r="I110" s="49"/>
      <c r="J110" s="49"/>
      <c r="K110" s="69"/>
      <c r="L110" s="69"/>
      <c r="M110" s="69"/>
      <c r="N110" s="69"/>
      <c r="O110" s="69"/>
      <c r="P110" s="69"/>
      <c r="Q110" s="49"/>
      <c r="R110" s="49"/>
      <c r="S110" s="49"/>
      <c r="T110" s="49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ht="12.75">
      <c r="A111" s="7"/>
      <c r="B111" s="66"/>
      <c r="C111" s="49"/>
      <c r="D111" s="49"/>
      <c r="E111" s="49"/>
      <c r="F111" s="49"/>
      <c r="G111" s="49"/>
      <c r="H111" s="49"/>
      <c r="I111" s="49"/>
      <c r="J111" s="49"/>
      <c r="K111" s="69"/>
      <c r="L111" s="69"/>
      <c r="M111" s="69"/>
      <c r="N111" s="69"/>
      <c r="O111" s="69"/>
      <c r="P111" s="69"/>
      <c r="Q111" s="49"/>
      <c r="R111" s="49"/>
      <c r="S111" s="49"/>
      <c r="T111" s="49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ht="12.75">
      <c r="A112" s="7"/>
      <c r="B112" s="66"/>
      <c r="C112" s="49"/>
      <c r="D112" s="49"/>
      <c r="E112" s="49"/>
      <c r="F112" s="49"/>
      <c r="G112" s="49"/>
      <c r="H112" s="49"/>
      <c r="I112" s="49"/>
      <c r="J112" s="49"/>
      <c r="K112" s="69"/>
      <c r="L112" s="69"/>
      <c r="M112" s="69"/>
      <c r="N112" s="69"/>
      <c r="O112" s="69"/>
      <c r="P112" s="69"/>
      <c r="Q112" s="49"/>
      <c r="R112" s="49"/>
      <c r="S112" s="49"/>
      <c r="T112" s="49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ht="12.75">
      <c r="A113" s="7"/>
      <c r="B113" s="66"/>
      <c r="C113" s="49"/>
      <c r="D113" s="49"/>
      <c r="E113" s="49"/>
      <c r="F113" s="49"/>
      <c r="G113" s="49"/>
      <c r="H113" s="49"/>
      <c r="I113" s="49"/>
      <c r="J113" s="49"/>
      <c r="K113" s="69"/>
      <c r="L113" s="69"/>
      <c r="M113" s="69"/>
      <c r="N113" s="69"/>
      <c r="O113" s="69"/>
      <c r="P113" s="69"/>
      <c r="Q113" s="49"/>
      <c r="R113" s="49"/>
      <c r="S113" s="49"/>
      <c r="T113" s="49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ht="12.75">
      <c r="A114" s="7"/>
      <c r="B114" s="66"/>
      <c r="C114" s="49"/>
      <c r="D114" s="49"/>
      <c r="E114" s="49"/>
      <c r="F114" s="49"/>
      <c r="G114" s="49"/>
      <c r="H114" s="49"/>
      <c r="I114" s="49"/>
      <c r="J114" s="49"/>
      <c r="K114" s="69"/>
      <c r="L114" s="69"/>
      <c r="M114" s="69"/>
      <c r="N114" s="69"/>
      <c r="O114" s="69"/>
      <c r="P114" s="69"/>
      <c r="Q114" s="49"/>
      <c r="R114" s="49"/>
      <c r="S114" s="49"/>
      <c r="T114" s="49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ht="12.75">
      <c r="A115" s="7"/>
      <c r="B115" s="66"/>
      <c r="C115" s="49"/>
      <c r="D115" s="49"/>
      <c r="E115" s="49"/>
      <c r="F115" s="49"/>
      <c r="G115" s="49"/>
      <c r="H115" s="49"/>
      <c r="I115" s="49"/>
      <c r="J115" s="49"/>
      <c r="K115" s="69"/>
      <c r="L115" s="69"/>
      <c r="M115" s="69"/>
      <c r="N115" s="69"/>
      <c r="O115" s="69"/>
      <c r="P115" s="69"/>
      <c r="Q115" s="49"/>
      <c r="R115" s="49"/>
      <c r="S115" s="49"/>
      <c r="T115" s="49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1:83" ht="12.75">
      <c r="A116" s="7"/>
      <c r="B116" s="66"/>
      <c r="C116" s="49"/>
      <c r="D116" s="49"/>
      <c r="E116" s="49"/>
      <c r="F116" s="49"/>
      <c r="G116" s="49"/>
      <c r="H116" s="49"/>
      <c r="I116" s="49"/>
      <c r="J116" s="49"/>
      <c r="K116" s="69"/>
      <c r="L116" s="69"/>
      <c r="M116" s="69"/>
      <c r="N116" s="69"/>
      <c r="O116" s="69"/>
      <c r="P116" s="69"/>
      <c r="Q116" s="49"/>
      <c r="R116" s="49"/>
      <c r="S116" s="49"/>
      <c r="T116" s="49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1:83" ht="12.75">
      <c r="A117" s="7"/>
      <c r="B117" s="66"/>
      <c r="C117" s="49"/>
      <c r="D117" s="49"/>
      <c r="E117" s="49"/>
      <c r="F117" s="49"/>
      <c r="G117" s="49"/>
      <c r="H117" s="49"/>
      <c r="I117" s="49"/>
      <c r="J117" s="49"/>
      <c r="K117" s="69"/>
      <c r="L117" s="69"/>
      <c r="M117" s="69"/>
      <c r="N117" s="69"/>
      <c r="O117" s="69"/>
      <c r="P117" s="69"/>
      <c r="Q117" s="49"/>
      <c r="R117" s="49"/>
      <c r="S117" s="49"/>
      <c r="T117" s="49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1:83" ht="12.75">
      <c r="A118" s="7"/>
      <c r="B118" s="66"/>
      <c r="C118" s="49"/>
      <c r="D118" s="49"/>
      <c r="E118" s="49"/>
      <c r="F118" s="49"/>
      <c r="G118" s="49"/>
      <c r="H118" s="49"/>
      <c r="I118" s="49"/>
      <c r="J118" s="49"/>
      <c r="K118" s="69"/>
      <c r="L118" s="69"/>
      <c r="M118" s="69"/>
      <c r="N118" s="69"/>
      <c r="O118" s="69"/>
      <c r="P118" s="69"/>
      <c r="Q118" s="49"/>
      <c r="R118" s="49"/>
      <c r="S118" s="49"/>
      <c r="T118" s="49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1:83" ht="12.75">
      <c r="A119" s="7"/>
      <c r="B119" s="66"/>
      <c r="C119" s="49"/>
      <c r="D119" s="49"/>
      <c r="E119" s="49"/>
      <c r="F119" s="49"/>
      <c r="G119" s="49"/>
      <c r="H119" s="49"/>
      <c r="I119" s="49"/>
      <c r="J119" s="49"/>
      <c r="K119" s="69"/>
      <c r="L119" s="69"/>
      <c r="M119" s="69"/>
      <c r="N119" s="69"/>
      <c r="O119" s="69"/>
      <c r="P119" s="69"/>
      <c r="Q119" s="49"/>
      <c r="R119" s="49"/>
      <c r="S119" s="49"/>
      <c r="T119" s="49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1:83" ht="12.75">
      <c r="A120" s="7"/>
      <c r="B120" s="66"/>
      <c r="C120" s="49"/>
      <c r="D120" s="49"/>
      <c r="E120" s="49"/>
      <c r="F120" s="49"/>
      <c r="G120" s="49"/>
      <c r="H120" s="49"/>
      <c r="I120" s="49"/>
      <c r="J120" s="49"/>
      <c r="K120" s="69"/>
      <c r="L120" s="69"/>
      <c r="M120" s="69"/>
      <c r="N120" s="69"/>
      <c r="O120" s="69"/>
      <c r="P120" s="69"/>
      <c r="Q120" s="49"/>
      <c r="R120" s="49"/>
      <c r="S120" s="49"/>
      <c r="T120" s="49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1:83" ht="12.75">
      <c r="A121" s="7"/>
      <c r="B121" s="66"/>
      <c r="C121" s="49"/>
      <c r="D121" s="49"/>
      <c r="E121" s="49"/>
      <c r="F121" s="49"/>
      <c r="G121" s="49"/>
      <c r="H121" s="49"/>
      <c r="I121" s="49"/>
      <c r="J121" s="49"/>
      <c r="K121" s="69"/>
      <c r="L121" s="69"/>
      <c r="M121" s="69"/>
      <c r="N121" s="69"/>
      <c r="O121" s="69"/>
      <c r="P121" s="69"/>
      <c r="Q121" s="49"/>
      <c r="R121" s="49"/>
      <c r="S121" s="49"/>
      <c r="T121" s="49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1:83" ht="12.75">
      <c r="A122" s="7"/>
      <c r="B122" s="66"/>
      <c r="C122" s="49"/>
      <c r="D122" s="49"/>
      <c r="E122" s="49"/>
      <c r="F122" s="49"/>
      <c r="G122" s="49"/>
      <c r="H122" s="49"/>
      <c r="I122" s="49"/>
      <c r="J122" s="49"/>
      <c r="K122" s="69"/>
      <c r="L122" s="69"/>
      <c r="M122" s="69"/>
      <c r="N122" s="69"/>
      <c r="O122" s="69"/>
      <c r="P122" s="69"/>
      <c r="Q122" s="49"/>
      <c r="R122" s="49"/>
      <c r="S122" s="49"/>
      <c r="T122" s="49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1:83" ht="12.75">
      <c r="A123" s="7"/>
      <c r="B123" s="66"/>
      <c r="C123" s="49"/>
      <c r="D123" s="49"/>
      <c r="E123" s="49"/>
      <c r="F123" s="49"/>
      <c r="G123" s="49"/>
      <c r="H123" s="49"/>
      <c r="I123" s="49"/>
      <c r="J123" s="49"/>
      <c r="K123" s="69"/>
      <c r="L123" s="69"/>
      <c r="M123" s="69"/>
      <c r="N123" s="69"/>
      <c r="O123" s="69"/>
      <c r="P123" s="69"/>
      <c r="Q123" s="49"/>
      <c r="R123" s="49"/>
      <c r="S123" s="49"/>
      <c r="T123" s="49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1:83" ht="12.75">
      <c r="A124" s="7"/>
      <c r="B124" s="66"/>
      <c r="C124" s="49"/>
      <c r="D124" s="49"/>
      <c r="E124" s="49"/>
      <c r="F124" s="49"/>
      <c r="G124" s="49"/>
      <c r="H124" s="49"/>
      <c r="I124" s="49"/>
      <c r="J124" s="49"/>
      <c r="K124" s="69"/>
      <c r="L124" s="69"/>
      <c r="M124" s="69"/>
      <c r="N124" s="69"/>
      <c r="O124" s="69"/>
      <c r="P124" s="69"/>
      <c r="Q124" s="49"/>
      <c r="R124" s="49"/>
      <c r="S124" s="49"/>
      <c r="T124" s="49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1:83" ht="12.75">
      <c r="A125" s="7"/>
      <c r="B125" s="66"/>
      <c r="C125" s="49"/>
      <c r="D125" s="49"/>
      <c r="E125" s="49"/>
      <c r="F125" s="49"/>
      <c r="G125" s="49"/>
      <c r="H125" s="49"/>
      <c r="I125" s="49"/>
      <c r="J125" s="49"/>
      <c r="K125" s="69"/>
      <c r="L125" s="69"/>
      <c r="M125" s="69"/>
      <c r="N125" s="69"/>
      <c r="O125" s="69"/>
      <c r="P125" s="69"/>
      <c r="Q125" s="49"/>
      <c r="R125" s="49"/>
      <c r="S125" s="49"/>
      <c r="T125" s="49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1:83" ht="12.75">
      <c r="A126" s="7"/>
      <c r="B126" s="66"/>
      <c r="C126" s="49"/>
      <c r="D126" s="49"/>
      <c r="E126" s="49"/>
      <c r="F126" s="49"/>
      <c r="G126" s="49"/>
      <c r="H126" s="49"/>
      <c r="I126" s="49"/>
      <c r="J126" s="49"/>
      <c r="K126" s="69"/>
      <c r="L126" s="69"/>
      <c r="M126" s="69"/>
      <c r="N126" s="69"/>
      <c r="O126" s="69"/>
      <c r="P126" s="69"/>
      <c r="Q126" s="49"/>
      <c r="R126" s="49"/>
      <c r="S126" s="49"/>
      <c r="T126" s="49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1:83" ht="12.75">
      <c r="A127" s="7"/>
      <c r="B127" s="66"/>
      <c r="C127" s="49"/>
      <c r="D127" s="49"/>
      <c r="E127" s="49"/>
      <c r="F127" s="49"/>
      <c r="G127" s="49"/>
      <c r="H127" s="49"/>
      <c r="I127" s="49"/>
      <c r="J127" s="49"/>
      <c r="K127" s="69"/>
      <c r="L127" s="69"/>
      <c r="M127" s="69"/>
      <c r="N127" s="69"/>
      <c r="O127" s="69"/>
      <c r="P127" s="69"/>
      <c r="Q127" s="49"/>
      <c r="R127" s="49"/>
      <c r="S127" s="49"/>
      <c r="T127" s="49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1:83" ht="12.75">
      <c r="A128" s="7"/>
      <c r="B128" s="66"/>
      <c r="C128" s="49"/>
      <c r="D128" s="49"/>
      <c r="E128" s="49"/>
      <c r="F128" s="49"/>
      <c r="G128" s="49"/>
      <c r="H128" s="49"/>
      <c r="I128" s="49"/>
      <c r="J128" s="49"/>
      <c r="K128" s="69"/>
      <c r="L128" s="69"/>
      <c r="M128" s="69"/>
      <c r="N128" s="69"/>
      <c r="O128" s="69"/>
      <c r="P128" s="69"/>
      <c r="Q128" s="49"/>
      <c r="R128" s="49"/>
      <c r="S128" s="49"/>
      <c r="T128" s="49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1:83" ht="12.75">
      <c r="A129" s="7"/>
      <c r="B129" s="66"/>
      <c r="C129" s="49"/>
      <c r="D129" s="49"/>
      <c r="E129" s="49"/>
      <c r="F129" s="49"/>
      <c r="G129" s="49"/>
      <c r="H129" s="49"/>
      <c r="I129" s="49"/>
      <c r="J129" s="49"/>
      <c r="K129" s="69"/>
      <c r="L129" s="69"/>
      <c r="M129" s="69"/>
      <c r="N129" s="69"/>
      <c r="O129" s="69"/>
      <c r="P129" s="69"/>
      <c r="Q129" s="49"/>
      <c r="R129" s="49"/>
      <c r="S129" s="49"/>
      <c r="T129" s="49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1:83" ht="12.75">
      <c r="A130" s="7"/>
      <c r="B130" s="66"/>
      <c r="C130" s="49"/>
      <c r="D130" s="49"/>
      <c r="E130" s="49"/>
      <c r="F130" s="49"/>
      <c r="G130" s="49"/>
      <c r="H130" s="49"/>
      <c r="I130" s="49"/>
      <c r="J130" s="49"/>
      <c r="K130" s="69"/>
      <c r="L130" s="69"/>
      <c r="M130" s="69"/>
      <c r="N130" s="69"/>
      <c r="O130" s="69"/>
      <c r="P130" s="69"/>
      <c r="Q130" s="49"/>
      <c r="R130" s="49"/>
      <c r="S130" s="49"/>
      <c r="T130" s="49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1:83" ht="12.75">
      <c r="A131" s="7"/>
      <c r="B131" s="66"/>
      <c r="C131" s="49"/>
      <c r="D131" s="49"/>
      <c r="E131" s="49"/>
      <c r="F131" s="49"/>
      <c r="G131" s="49"/>
      <c r="H131" s="49"/>
      <c r="I131" s="49"/>
      <c r="J131" s="49"/>
      <c r="K131" s="69"/>
      <c r="L131" s="69"/>
      <c r="M131" s="69"/>
      <c r="N131" s="69"/>
      <c r="O131" s="69"/>
      <c r="P131" s="69"/>
      <c r="Q131" s="49"/>
      <c r="R131" s="49"/>
      <c r="S131" s="49"/>
      <c r="T131" s="49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1:83" ht="12.75">
      <c r="A132" s="7"/>
      <c r="B132" s="66"/>
      <c r="C132" s="49"/>
      <c r="D132" s="49"/>
      <c r="E132" s="49"/>
      <c r="F132" s="49"/>
      <c r="G132" s="49"/>
      <c r="H132" s="49"/>
      <c r="I132" s="49"/>
      <c r="J132" s="49"/>
      <c r="K132" s="69"/>
      <c r="L132" s="69"/>
      <c r="M132" s="69"/>
      <c r="N132" s="69"/>
      <c r="O132" s="69"/>
      <c r="P132" s="69"/>
      <c r="Q132" s="49"/>
      <c r="R132" s="49"/>
      <c r="S132" s="49"/>
      <c r="T132" s="49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1:83" ht="12.75">
      <c r="A133" s="7"/>
      <c r="B133" s="66"/>
      <c r="C133" s="49"/>
      <c r="D133" s="49"/>
      <c r="E133" s="49"/>
      <c r="F133" s="49"/>
      <c r="G133" s="49"/>
      <c r="H133" s="49"/>
      <c r="I133" s="49"/>
      <c r="J133" s="49"/>
      <c r="K133" s="69"/>
      <c r="L133" s="69"/>
      <c r="M133" s="69"/>
      <c r="N133" s="69"/>
      <c r="O133" s="69"/>
      <c r="P133" s="69"/>
      <c r="Q133" s="49"/>
      <c r="R133" s="49"/>
      <c r="S133" s="49"/>
      <c r="T133" s="49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1:83" ht="12.75">
      <c r="A134" s="7"/>
      <c r="B134" s="66"/>
      <c r="C134" s="49"/>
      <c r="D134" s="49"/>
      <c r="E134" s="49"/>
      <c r="F134" s="49"/>
      <c r="G134" s="49"/>
      <c r="H134" s="49"/>
      <c r="I134" s="49"/>
      <c r="J134" s="49"/>
      <c r="K134" s="69"/>
      <c r="L134" s="69"/>
      <c r="M134" s="69"/>
      <c r="N134" s="69"/>
      <c r="O134" s="69"/>
      <c r="P134" s="69"/>
      <c r="Q134" s="49"/>
      <c r="R134" s="49"/>
      <c r="S134" s="49"/>
      <c r="T134" s="49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1:83" ht="12.75">
      <c r="A135" s="7"/>
      <c r="B135" s="66"/>
      <c r="C135" s="49"/>
      <c r="D135" s="49"/>
      <c r="E135" s="49"/>
      <c r="F135" s="49"/>
      <c r="G135" s="49"/>
      <c r="H135" s="49"/>
      <c r="I135" s="49"/>
      <c r="J135" s="49"/>
      <c r="K135" s="69"/>
      <c r="L135" s="69"/>
      <c r="M135" s="69"/>
      <c r="N135" s="69"/>
      <c r="O135" s="69"/>
      <c r="P135" s="69"/>
      <c r="Q135" s="49"/>
      <c r="R135" s="49"/>
      <c r="S135" s="49"/>
      <c r="T135" s="49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1:83" ht="12.75">
      <c r="A136" s="7"/>
      <c r="B136" s="66"/>
      <c r="C136" s="49"/>
      <c r="D136" s="49"/>
      <c r="E136" s="49"/>
      <c r="F136" s="49"/>
      <c r="G136" s="49"/>
      <c r="H136" s="49"/>
      <c r="I136" s="49"/>
      <c r="J136" s="49"/>
      <c r="K136" s="69"/>
      <c r="L136" s="69"/>
      <c r="M136" s="69"/>
      <c r="N136" s="69"/>
      <c r="O136" s="69"/>
      <c r="P136" s="69"/>
      <c r="Q136" s="49"/>
      <c r="R136" s="49"/>
      <c r="S136" s="49"/>
      <c r="T136" s="49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1:83" ht="12.75">
      <c r="A137" s="7"/>
      <c r="B137" s="66"/>
      <c r="C137" s="49"/>
      <c r="D137" s="49"/>
      <c r="E137" s="49"/>
      <c r="F137" s="49"/>
      <c r="G137" s="49"/>
      <c r="H137" s="49"/>
      <c r="I137" s="49"/>
      <c r="J137" s="49"/>
      <c r="K137" s="69"/>
      <c r="L137" s="69"/>
      <c r="M137" s="69"/>
      <c r="N137" s="69"/>
      <c r="O137" s="69"/>
      <c r="P137" s="69"/>
      <c r="Q137" s="49"/>
      <c r="R137" s="49"/>
      <c r="S137" s="49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1:83" ht="12.75">
      <c r="A138" s="7"/>
      <c r="B138" s="66"/>
      <c r="C138" s="49"/>
      <c r="D138" s="49"/>
      <c r="E138" s="49"/>
      <c r="F138" s="49"/>
      <c r="G138" s="49"/>
      <c r="H138" s="49"/>
      <c r="I138" s="49"/>
      <c r="J138" s="49"/>
      <c r="K138" s="69"/>
      <c r="L138" s="69"/>
      <c r="M138" s="69"/>
      <c r="N138" s="69"/>
      <c r="O138" s="69"/>
      <c r="P138" s="69"/>
      <c r="Q138" s="49"/>
      <c r="R138" s="49"/>
      <c r="S138" s="49"/>
      <c r="T138" s="49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1:83" ht="12.75">
      <c r="A139" s="7"/>
      <c r="B139" s="66"/>
      <c r="C139" s="49"/>
      <c r="D139" s="49"/>
      <c r="E139" s="49"/>
      <c r="F139" s="49"/>
      <c r="G139" s="49"/>
      <c r="H139" s="49"/>
      <c r="I139" s="49"/>
      <c r="J139" s="49"/>
      <c r="K139" s="69"/>
      <c r="L139" s="69"/>
      <c r="M139" s="69"/>
      <c r="N139" s="69"/>
      <c r="O139" s="69"/>
      <c r="P139" s="69"/>
      <c r="Q139" s="49"/>
      <c r="R139" s="49"/>
      <c r="S139" s="49"/>
      <c r="T139" s="49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1:83" ht="12.75">
      <c r="A140" s="7"/>
      <c r="B140" s="66"/>
      <c r="C140" s="49"/>
      <c r="D140" s="49"/>
      <c r="E140" s="49"/>
      <c r="F140" s="49"/>
      <c r="G140" s="49"/>
      <c r="H140" s="49"/>
      <c r="I140" s="49"/>
      <c r="J140" s="49"/>
      <c r="K140" s="69"/>
      <c r="L140" s="69"/>
      <c r="M140" s="69"/>
      <c r="N140" s="69"/>
      <c r="O140" s="69"/>
      <c r="P140" s="69"/>
      <c r="Q140" s="49"/>
      <c r="R140" s="49"/>
      <c r="S140" s="49"/>
      <c r="T140" s="49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1:83" ht="12.75">
      <c r="A141" s="7"/>
      <c r="B141" s="66"/>
      <c r="C141" s="49"/>
      <c r="D141" s="49"/>
      <c r="E141" s="49"/>
      <c r="F141" s="49"/>
      <c r="G141" s="49"/>
      <c r="H141" s="49"/>
      <c r="I141" s="49"/>
      <c r="J141" s="49"/>
      <c r="K141" s="69"/>
      <c r="L141" s="69"/>
      <c r="M141" s="69"/>
      <c r="N141" s="69"/>
      <c r="O141" s="69"/>
      <c r="P141" s="69"/>
      <c r="Q141" s="49"/>
      <c r="R141" s="49"/>
      <c r="S141" s="49"/>
      <c r="T141" s="49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1:83" ht="12.75">
      <c r="A142" s="7"/>
      <c r="B142" s="66"/>
      <c r="C142" s="49"/>
      <c r="D142" s="49"/>
      <c r="E142" s="49"/>
      <c r="F142" s="49"/>
      <c r="G142" s="49"/>
      <c r="H142" s="49"/>
      <c r="I142" s="49"/>
      <c r="J142" s="49"/>
      <c r="K142" s="69"/>
      <c r="L142" s="69"/>
      <c r="M142" s="69"/>
      <c r="N142" s="69"/>
      <c r="O142" s="69"/>
      <c r="P142" s="69"/>
      <c r="Q142" s="49"/>
      <c r="R142" s="49"/>
      <c r="S142" s="49"/>
      <c r="T142" s="49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1:83" ht="12.75">
      <c r="A143" s="7"/>
      <c r="B143" s="66"/>
      <c r="C143" s="49"/>
      <c r="D143" s="49"/>
      <c r="E143" s="49"/>
      <c r="F143" s="49"/>
      <c r="G143" s="49"/>
      <c r="H143" s="49"/>
      <c r="I143" s="49"/>
      <c r="J143" s="49"/>
      <c r="K143" s="69"/>
      <c r="L143" s="69"/>
      <c r="M143" s="69"/>
      <c r="N143" s="69"/>
      <c r="O143" s="69"/>
      <c r="P143" s="69"/>
      <c r="Q143" s="49"/>
      <c r="R143" s="49"/>
      <c r="S143" s="49"/>
      <c r="T143" s="49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1:83" ht="12.75">
      <c r="A144" s="7"/>
      <c r="B144" s="66"/>
      <c r="C144" s="49"/>
      <c r="D144" s="49"/>
      <c r="E144" s="49"/>
      <c r="F144" s="49"/>
      <c r="G144" s="49"/>
      <c r="H144" s="49"/>
      <c r="I144" s="49"/>
      <c r="J144" s="49"/>
      <c r="K144" s="69"/>
      <c r="L144" s="69"/>
      <c r="M144" s="69"/>
      <c r="N144" s="69"/>
      <c r="O144" s="69"/>
      <c r="P144" s="69"/>
      <c r="Q144" s="49"/>
      <c r="R144" s="49"/>
      <c r="S144" s="49"/>
      <c r="T144" s="49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1:83" ht="12.75">
      <c r="A145" s="7"/>
      <c r="B145" s="66"/>
      <c r="C145" s="49"/>
      <c r="D145" s="49"/>
      <c r="E145" s="49"/>
      <c r="F145" s="49"/>
      <c r="G145" s="49"/>
      <c r="H145" s="49"/>
      <c r="I145" s="49"/>
      <c r="J145" s="49"/>
      <c r="K145" s="69"/>
      <c r="L145" s="69"/>
      <c r="M145" s="69"/>
      <c r="N145" s="69"/>
      <c r="O145" s="69"/>
      <c r="P145" s="69"/>
      <c r="Q145" s="49"/>
      <c r="R145" s="49"/>
      <c r="S145" s="49"/>
      <c r="T145" s="49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1:83" ht="12.75">
      <c r="A146" s="7"/>
      <c r="B146" s="66"/>
      <c r="C146" s="49"/>
      <c r="D146" s="49"/>
      <c r="E146" s="49"/>
      <c r="F146" s="49"/>
      <c r="G146" s="49"/>
      <c r="H146" s="49"/>
      <c r="I146" s="49"/>
      <c r="J146" s="49"/>
      <c r="K146" s="69"/>
      <c r="L146" s="69"/>
      <c r="M146" s="69"/>
      <c r="N146" s="69"/>
      <c r="O146" s="69"/>
      <c r="P146" s="69"/>
      <c r="Q146" s="49"/>
      <c r="R146" s="49"/>
      <c r="S146" s="49"/>
      <c r="T146" s="49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1:83" ht="12.75">
      <c r="A147" s="7"/>
      <c r="B147" s="66"/>
      <c r="C147" s="49"/>
      <c r="D147" s="49"/>
      <c r="E147" s="49"/>
      <c r="F147" s="49"/>
      <c r="G147" s="49"/>
      <c r="H147" s="49"/>
      <c r="I147" s="49"/>
      <c r="J147" s="49"/>
      <c r="K147" s="69"/>
      <c r="L147" s="69"/>
      <c r="M147" s="69"/>
      <c r="N147" s="69"/>
      <c r="O147" s="69"/>
      <c r="P147" s="69"/>
      <c r="Q147" s="49"/>
      <c r="R147" s="49"/>
      <c r="S147" s="49"/>
      <c r="T147" s="49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1:83" ht="12.75">
      <c r="A148" s="7"/>
      <c r="B148" s="66"/>
      <c r="C148" s="49"/>
      <c r="D148" s="49"/>
      <c r="E148" s="49"/>
      <c r="F148" s="49"/>
      <c r="G148" s="49"/>
      <c r="H148" s="49"/>
      <c r="I148" s="49"/>
      <c r="J148" s="49"/>
      <c r="K148" s="69"/>
      <c r="L148" s="69"/>
      <c r="M148" s="69"/>
      <c r="N148" s="69"/>
      <c r="O148" s="69"/>
      <c r="P148" s="69"/>
      <c r="Q148" s="49"/>
      <c r="R148" s="49"/>
      <c r="S148" s="49"/>
      <c r="T148" s="49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1:83" ht="12.75">
      <c r="A149" s="7"/>
      <c r="B149" s="66"/>
      <c r="C149" s="49"/>
      <c r="D149" s="49"/>
      <c r="E149" s="49"/>
      <c r="F149" s="49"/>
      <c r="G149" s="49"/>
      <c r="H149" s="49"/>
      <c r="I149" s="49"/>
      <c r="J149" s="49"/>
      <c r="K149" s="69"/>
      <c r="L149" s="69"/>
      <c r="M149" s="69"/>
      <c r="N149" s="69"/>
      <c r="O149" s="69"/>
      <c r="P149" s="69"/>
      <c r="Q149" s="49"/>
      <c r="R149" s="49"/>
      <c r="S149" s="49"/>
      <c r="T149" s="49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1:83" ht="12.75">
      <c r="A150" s="7"/>
      <c r="B150" s="66"/>
      <c r="C150" s="49"/>
      <c r="D150" s="49"/>
      <c r="E150" s="49"/>
      <c r="F150" s="49"/>
      <c r="G150" s="49"/>
      <c r="H150" s="49"/>
      <c r="I150" s="49"/>
      <c r="J150" s="49"/>
      <c r="K150" s="69"/>
      <c r="L150" s="69"/>
      <c r="M150" s="69"/>
      <c r="N150" s="69"/>
      <c r="O150" s="69"/>
      <c r="P150" s="69"/>
      <c r="Q150" s="49"/>
      <c r="R150" s="49"/>
      <c r="S150" s="49"/>
      <c r="T150" s="49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1:83" ht="12.75">
      <c r="A151" s="7"/>
      <c r="B151" s="66"/>
      <c r="C151" s="49"/>
      <c r="D151" s="49"/>
      <c r="E151" s="49"/>
      <c r="F151" s="49"/>
      <c r="G151" s="49"/>
      <c r="H151" s="49"/>
      <c r="I151" s="49"/>
      <c r="J151" s="49"/>
      <c r="K151" s="69"/>
      <c r="L151" s="69"/>
      <c r="M151" s="69"/>
      <c r="N151" s="69"/>
      <c r="O151" s="69"/>
      <c r="P151" s="69"/>
      <c r="Q151" s="49"/>
      <c r="R151" s="49"/>
      <c r="S151" s="49"/>
      <c r="T151" s="49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1:83" ht="12.75">
      <c r="A152" s="7"/>
      <c r="B152" s="66"/>
      <c r="C152" s="49"/>
      <c r="D152" s="49"/>
      <c r="E152" s="49"/>
      <c r="F152" s="49"/>
      <c r="G152" s="49"/>
      <c r="H152" s="49"/>
      <c r="I152" s="49"/>
      <c r="J152" s="49"/>
      <c r="K152" s="69"/>
      <c r="L152" s="69"/>
      <c r="M152" s="69"/>
      <c r="N152" s="69"/>
      <c r="O152" s="69"/>
      <c r="P152" s="69"/>
      <c r="Q152" s="49"/>
      <c r="R152" s="49"/>
      <c r="S152" s="49"/>
      <c r="T152" s="49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</row>
    <row r="153" spans="1:83" ht="12.75">
      <c r="A153" s="7"/>
      <c r="B153" s="66"/>
      <c r="C153" s="49"/>
      <c r="D153" s="49"/>
      <c r="E153" s="49"/>
      <c r="F153" s="49"/>
      <c r="G153" s="49"/>
      <c r="H153" s="49"/>
      <c r="I153" s="49"/>
      <c r="J153" s="49"/>
      <c r="K153" s="69"/>
      <c r="L153" s="69"/>
      <c r="M153" s="69"/>
      <c r="N153" s="69"/>
      <c r="O153" s="69"/>
      <c r="P153" s="69"/>
      <c r="Q153" s="49"/>
      <c r="R153" s="49"/>
      <c r="S153" s="49"/>
      <c r="T153" s="49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</row>
    <row r="154" spans="1:83" ht="12.75">
      <c r="A154" s="7"/>
      <c r="B154" s="66"/>
      <c r="C154" s="49"/>
      <c r="D154" s="49"/>
      <c r="E154" s="49"/>
      <c r="F154" s="49"/>
      <c r="G154" s="49"/>
      <c r="H154" s="49"/>
      <c r="I154" s="49"/>
      <c r="J154" s="49"/>
      <c r="K154" s="69"/>
      <c r="L154" s="69"/>
      <c r="M154" s="69"/>
      <c r="N154" s="69"/>
      <c r="O154" s="69"/>
      <c r="P154" s="69"/>
      <c r="Q154" s="49"/>
      <c r="R154" s="49"/>
      <c r="S154" s="49"/>
      <c r="T154" s="49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</row>
    <row r="155" spans="1:83" ht="12.75">
      <c r="A155" s="7"/>
      <c r="B155" s="66"/>
      <c r="C155" s="49"/>
      <c r="D155" s="49"/>
      <c r="E155" s="49"/>
      <c r="F155" s="49"/>
      <c r="G155" s="49"/>
      <c r="H155" s="49"/>
      <c r="I155" s="49"/>
      <c r="J155" s="49"/>
      <c r="K155" s="69"/>
      <c r="L155" s="69"/>
      <c r="M155" s="69"/>
      <c r="N155" s="69"/>
      <c r="O155" s="69"/>
      <c r="P155" s="69"/>
      <c r="Q155" s="49"/>
      <c r="R155" s="49"/>
      <c r="S155" s="49"/>
      <c r="T155" s="49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</row>
    <row r="156" spans="1:83" ht="12.75">
      <c r="A156" s="7"/>
      <c r="B156" s="66"/>
      <c r="C156" s="49"/>
      <c r="D156" s="49"/>
      <c r="E156" s="49"/>
      <c r="F156" s="49"/>
      <c r="G156" s="49"/>
      <c r="H156" s="49"/>
      <c r="I156" s="49"/>
      <c r="J156" s="49"/>
      <c r="K156" s="69"/>
      <c r="L156" s="69"/>
      <c r="M156" s="69"/>
      <c r="N156" s="69"/>
      <c r="O156" s="69"/>
      <c r="P156" s="69"/>
      <c r="Q156" s="49"/>
      <c r="R156" s="49"/>
      <c r="S156" s="49"/>
      <c r="T156" s="49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</row>
    <row r="157" spans="1:83" ht="12.75">
      <c r="A157" s="7"/>
      <c r="B157" s="66"/>
      <c r="C157" s="49"/>
      <c r="D157" s="49"/>
      <c r="E157" s="49"/>
      <c r="F157" s="49"/>
      <c r="G157" s="49"/>
      <c r="H157" s="49"/>
      <c r="I157" s="49"/>
      <c r="J157" s="49"/>
      <c r="K157" s="69"/>
      <c r="L157" s="69"/>
      <c r="M157" s="69"/>
      <c r="N157" s="69"/>
      <c r="O157" s="69"/>
      <c r="P157" s="69"/>
      <c r="Q157" s="49"/>
      <c r="R157" s="49"/>
      <c r="S157" s="49"/>
      <c r="T157" s="49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</row>
    <row r="158" spans="1:83" ht="12.75">
      <c r="A158" s="7"/>
      <c r="B158" s="66"/>
      <c r="C158" s="49"/>
      <c r="D158" s="49"/>
      <c r="E158" s="49"/>
      <c r="F158" s="49"/>
      <c r="G158" s="49"/>
      <c r="H158" s="49"/>
      <c r="I158" s="49"/>
      <c r="J158" s="49"/>
      <c r="K158" s="69"/>
      <c r="L158" s="69"/>
      <c r="M158" s="69"/>
      <c r="N158" s="69"/>
      <c r="O158" s="69"/>
      <c r="P158" s="69"/>
      <c r="Q158" s="49"/>
      <c r="R158" s="49"/>
      <c r="S158" s="49"/>
      <c r="T158" s="49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</row>
    <row r="159" spans="1:83" ht="12.75">
      <c r="A159" s="7"/>
      <c r="B159" s="66"/>
      <c r="C159" s="49"/>
      <c r="D159" s="49"/>
      <c r="E159" s="49"/>
      <c r="F159" s="49"/>
      <c r="G159" s="49"/>
      <c r="H159" s="49"/>
      <c r="I159" s="49"/>
      <c r="J159" s="49"/>
      <c r="K159" s="69"/>
      <c r="L159" s="69"/>
      <c r="M159" s="69"/>
      <c r="N159" s="69"/>
      <c r="O159" s="69"/>
      <c r="P159" s="69"/>
      <c r="Q159" s="49"/>
      <c r="R159" s="49"/>
      <c r="S159" s="49"/>
      <c r="T159" s="49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</row>
    <row r="160" spans="1:83" ht="12.75">
      <c r="A160" s="7"/>
      <c r="B160" s="66"/>
      <c r="C160" s="49"/>
      <c r="D160" s="49"/>
      <c r="E160" s="49"/>
      <c r="F160" s="49"/>
      <c r="G160" s="49"/>
      <c r="H160" s="49"/>
      <c r="I160" s="49"/>
      <c r="J160" s="49"/>
      <c r="K160" s="69"/>
      <c r="L160" s="69"/>
      <c r="M160" s="69"/>
      <c r="N160" s="69"/>
      <c r="O160" s="69"/>
      <c r="P160" s="69"/>
      <c r="Q160" s="49"/>
      <c r="R160" s="49"/>
      <c r="S160" s="49"/>
      <c r="T160" s="49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</row>
    <row r="161" spans="1:83" ht="12.75">
      <c r="A161" s="7"/>
      <c r="B161" s="66"/>
      <c r="C161" s="49"/>
      <c r="D161" s="49"/>
      <c r="E161" s="49"/>
      <c r="F161" s="49"/>
      <c r="G161" s="49"/>
      <c r="H161" s="49"/>
      <c r="I161" s="49"/>
      <c r="J161" s="49"/>
      <c r="K161" s="69"/>
      <c r="L161" s="69"/>
      <c r="M161" s="69"/>
      <c r="N161" s="69"/>
      <c r="O161" s="69"/>
      <c r="P161" s="69"/>
      <c r="Q161" s="49"/>
      <c r="R161" s="49"/>
      <c r="S161" s="49"/>
      <c r="T161" s="49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</row>
    <row r="162" spans="1:83" ht="12.75">
      <c r="A162" s="7"/>
      <c r="B162" s="66"/>
      <c r="C162" s="49"/>
      <c r="D162" s="49"/>
      <c r="E162" s="49"/>
      <c r="F162" s="49"/>
      <c r="G162" s="49"/>
      <c r="H162" s="49"/>
      <c r="I162" s="49"/>
      <c r="J162" s="49"/>
      <c r="K162" s="69"/>
      <c r="L162" s="69"/>
      <c r="M162" s="69"/>
      <c r="N162" s="69"/>
      <c r="O162" s="69"/>
      <c r="P162" s="69"/>
      <c r="Q162" s="49"/>
      <c r="R162" s="49"/>
      <c r="S162" s="49"/>
      <c r="T162" s="49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</row>
    <row r="163" spans="1:83" ht="12.75">
      <c r="A163" s="7"/>
      <c r="B163" s="66"/>
      <c r="C163" s="49"/>
      <c r="D163" s="49"/>
      <c r="E163" s="49"/>
      <c r="F163" s="49"/>
      <c r="G163" s="49"/>
      <c r="H163" s="49"/>
      <c r="I163" s="49"/>
      <c r="J163" s="49"/>
      <c r="K163" s="69"/>
      <c r="L163" s="69"/>
      <c r="M163" s="69"/>
      <c r="N163" s="69"/>
      <c r="O163" s="69"/>
      <c r="P163" s="69"/>
      <c r="Q163" s="49"/>
      <c r="R163" s="49"/>
      <c r="S163" s="49"/>
      <c r="T163" s="49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</row>
    <row r="164" spans="1:83" ht="12.75">
      <c r="A164" s="7"/>
      <c r="B164" s="66"/>
      <c r="C164" s="49"/>
      <c r="D164" s="49"/>
      <c r="E164" s="49"/>
      <c r="F164" s="49"/>
      <c r="G164" s="49"/>
      <c r="H164" s="49"/>
      <c r="I164" s="49"/>
      <c r="J164" s="49"/>
      <c r="K164" s="69"/>
      <c r="L164" s="69"/>
      <c r="M164" s="69"/>
      <c r="N164" s="69"/>
      <c r="O164" s="69"/>
      <c r="P164" s="69"/>
      <c r="Q164" s="49"/>
      <c r="R164" s="49"/>
      <c r="S164" s="49"/>
      <c r="T164" s="49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</row>
    <row r="165" spans="1:83" ht="12.75">
      <c r="A165" s="7"/>
      <c r="B165" s="66"/>
      <c r="C165" s="49"/>
      <c r="D165" s="49"/>
      <c r="E165" s="49"/>
      <c r="F165" s="49"/>
      <c r="G165" s="49"/>
      <c r="H165" s="49"/>
      <c r="I165" s="49"/>
      <c r="J165" s="49"/>
      <c r="K165" s="69"/>
      <c r="L165" s="69"/>
      <c r="M165" s="69"/>
      <c r="N165" s="69"/>
      <c r="O165" s="69"/>
      <c r="P165" s="69"/>
      <c r="Q165" s="49"/>
      <c r="R165" s="49"/>
      <c r="S165" s="49"/>
      <c r="T165" s="49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</row>
    <row r="166" spans="1:83" ht="12.75">
      <c r="A166" s="7"/>
      <c r="B166" s="66"/>
      <c r="C166" s="49"/>
      <c r="D166" s="49"/>
      <c r="E166" s="49"/>
      <c r="F166" s="49"/>
      <c r="G166" s="49"/>
      <c r="H166" s="49"/>
      <c r="I166" s="49"/>
      <c r="J166" s="49"/>
      <c r="K166" s="69"/>
      <c r="L166" s="69"/>
      <c r="M166" s="69"/>
      <c r="N166" s="69"/>
      <c r="O166" s="69"/>
      <c r="P166" s="69"/>
      <c r="Q166" s="49"/>
      <c r="R166" s="49"/>
      <c r="S166" s="49"/>
      <c r="T166" s="49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</row>
    <row r="167" spans="1:83" ht="12.75">
      <c r="A167" s="7"/>
      <c r="B167" s="66"/>
      <c r="C167" s="49"/>
      <c r="D167" s="49"/>
      <c r="E167" s="49"/>
      <c r="F167" s="49"/>
      <c r="G167" s="49"/>
      <c r="H167" s="49"/>
      <c r="I167" s="49"/>
      <c r="J167" s="49"/>
      <c r="K167" s="69"/>
      <c r="L167" s="69"/>
      <c r="M167" s="69"/>
      <c r="N167" s="69"/>
      <c r="O167" s="69"/>
      <c r="P167" s="69"/>
      <c r="Q167" s="49"/>
      <c r="R167" s="49"/>
      <c r="S167" s="49"/>
      <c r="T167" s="49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</row>
    <row r="168" spans="1:83" ht="12.75">
      <c r="A168" s="7"/>
      <c r="B168" s="66"/>
      <c r="C168" s="49"/>
      <c r="D168" s="49"/>
      <c r="E168" s="49"/>
      <c r="F168" s="49"/>
      <c r="G168" s="49"/>
      <c r="H168" s="49"/>
      <c r="I168" s="49"/>
      <c r="J168" s="49"/>
      <c r="K168" s="69"/>
      <c r="L168" s="69"/>
      <c r="M168" s="69"/>
      <c r="N168" s="69"/>
      <c r="O168" s="69"/>
      <c r="P168" s="69"/>
      <c r="Q168" s="49"/>
      <c r="R168" s="49"/>
      <c r="S168" s="49"/>
      <c r="T168" s="49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</row>
  </sheetData>
  <sheetProtection selectLockedCells="1" selectUnlockedCells="1"/>
  <mergeCells count="2">
    <mergeCell ref="A3:A4"/>
    <mergeCell ref="L3:M3"/>
  </mergeCells>
  <printOptions/>
  <pageMargins left="0.39375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4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0.12890625" style="0" customWidth="1"/>
    <col min="2" max="2" width="3.875" style="0" customWidth="1"/>
    <col min="3" max="3" width="0" style="0" hidden="1" customWidth="1"/>
    <col min="4" max="4" width="21.25390625" style="0" customWidth="1"/>
    <col min="5" max="5" width="12.75390625" style="0" customWidth="1"/>
    <col min="6" max="6" width="10.00390625" style="0" customWidth="1"/>
    <col min="7" max="7" width="6.125" style="0" customWidth="1"/>
    <col min="8" max="8" width="5.25390625" style="0" customWidth="1"/>
    <col min="9" max="9" width="6.00390625" style="0" customWidth="1"/>
    <col min="10" max="10" width="6.75390625" style="0" customWidth="1"/>
    <col min="11" max="11" width="13.375" style="0" customWidth="1"/>
    <col min="12" max="12" width="14.375" style="0" customWidth="1"/>
    <col min="13" max="13" width="12.375" style="0" customWidth="1"/>
    <col min="14" max="14" width="7.125" style="0" customWidth="1"/>
    <col min="15" max="15" width="7.75390625" style="0" customWidth="1"/>
    <col min="16" max="16" width="10.125" style="0" customWidth="1"/>
  </cols>
  <sheetData>
    <row r="1" spans="2:16" ht="15">
      <c r="B1" s="27" t="s">
        <v>139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1:16" ht="13.5" customHeight="1">
      <c r="A3" s="266" t="s">
        <v>2</v>
      </c>
      <c r="B3" s="266" t="s">
        <v>140</v>
      </c>
      <c r="C3" s="266" t="s">
        <v>4</v>
      </c>
      <c r="D3" s="266" t="s">
        <v>5</v>
      </c>
      <c r="E3" s="266" t="s">
        <v>0</v>
      </c>
      <c r="F3" s="267" t="s">
        <v>1</v>
      </c>
      <c r="G3" s="268" t="s">
        <v>6</v>
      </c>
      <c r="H3" s="266" t="s">
        <v>7</v>
      </c>
      <c r="I3" s="266" t="s">
        <v>8</v>
      </c>
      <c r="J3" s="266" t="s">
        <v>9</v>
      </c>
      <c r="K3" s="266" t="s">
        <v>10</v>
      </c>
      <c r="L3" s="269" t="s">
        <v>11</v>
      </c>
      <c r="M3" s="269"/>
      <c r="N3" s="266" t="s">
        <v>12</v>
      </c>
      <c r="O3" s="270" t="s">
        <v>13</v>
      </c>
      <c r="P3" s="271" t="s">
        <v>14</v>
      </c>
    </row>
    <row r="4" spans="1:16" ht="45" customHeight="1">
      <c r="A4" s="266"/>
      <c r="B4" s="266"/>
      <c r="C4" s="266"/>
      <c r="D4" s="266"/>
      <c r="E4" s="266"/>
      <c r="F4" s="266"/>
      <c r="G4" s="268"/>
      <c r="H4" s="266"/>
      <c r="I4" s="266"/>
      <c r="J4" s="266"/>
      <c r="K4" s="266"/>
      <c r="L4" s="77" t="s">
        <v>141</v>
      </c>
      <c r="M4" s="76" t="s">
        <v>1</v>
      </c>
      <c r="N4" s="266"/>
      <c r="O4" s="270"/>
      <c r="P4" s="272"/>
    </row>
    <row r="5" spans="1:16" ht="12.75" customHeight="1">
      <c r="A5" s="79">
        <v>1</v>
      </c>
      <c r="B5" s="79">
        <v>2</v>
      </c>
      <c r="C5" s="79">
        <v>3</v>
      </c>
      <c r="D5" s="79">
        <v>3</v>
      </c>
      <c r="E5" s="79">
        <v>4</v>
      </c>
      <c r="F5" s="79">
        <v>5</v>
      </c>
      <c r="G5" s="197">
        <v>6</v>
      </c>
      <c r="H5" s="197">
        <v>7</v>
      </c>
      <c r="I5" s="197">
        <v>10</v>
      </c>
      <c r="J5" s="197">
        <v>11</v>
      </c>
      <c r="K5" s="197">
        <v>12</v>
      </c>
      <c r="L5" s="198">
        <v>13</v>
      </c>
      <c r="M5" s="198">
        <v>15</v>
      </c>
      <c r="N5" s="197">
        <v>16</v>
      </c>
      <c r="O5" s="197">
        <v>17</v>
      </c>
      <c r="P5" s="197">
        <v>18</v>
      </c>
    </row>
    <row r="6" spans="1:16" ht="36" customHeight="1">
      <c r="A6" s="58">
        <v>1</v>
      </c>
      <c r="B6" s="47" t="s">
        <v>142</v>
      </c>
      <c r="C6" s="80">
        <v>40199</v>
      </c>
      <c r="D6" s="40" t="s">
        <v>143</v>
      </c>
      <c r="E6" s="25" t="s">
        <v>78</v>
      </c>
      <c r="F6" s="40">
        <v>4212009130</v>
      </c>
      <c r="G6" s="40">
        <v>499.55</v>
      </c>
      <c r="H6" s="40"/>
      <c r="I6" s="40">
        <v>499</v>
      </c>
      <c r="J6" s="40">
        <f>G6-H6-I6</f>
        <v>0.5500000000000114</v>
      </c>
      <c r="K6" s="40" t="s">
        <v>144</v>
      </c>
      <c r="L6" s="37" t="s">
        <v>145</v>
      </c>
      <c r="M6" s="81">
        <v>4212029094</v>
      </c>
      <c r="N6" s="40" t="s">
        <v>146</v>
      </c>
      <c r="O6" s="40" t="s">
        <v>147</v>
      </c>
      <c r="P6" s="82">
        <v>40268</v>
      </c>
    </row>
    <row r="7" spans="1:16" ht="21.75" customHeight="1">
      <c r="A7" s="40">
        <v>2</v>
      </c>
      <c r="B7" s="47" t="s">
        <v>148</v>
      </c>
      <c r="C7" s="80">
        <v>40203</v>
      </c>
      <c r="D7" s="40" t="s">
        <v>149</v>
      </c>
      <c r="E7" s="25" t="s">
        <v>150</v>
      </c>
      <c r="F7" s="40">
        <v>4235002719</v>
      </c>
      <c r="G7" s="40">
        <v>150</v>
      </c>
      <c r="H7" s="40"/>
      <c r="I7" s="40">
        <v>141.875</v>
      </c>
      <c r="J7" s="40">
        <f>G7-H7-I7</f>
        <v>8.125</v>
      </c>
      <c r="K7" s="25" t="s">
        <v>151</v>
      </c>
      <c r="L7" s="25" t="s">
        <v>152</v>
      </c>
      <c r="M7" s="25">
        <v>4212427095</v>
      </c>
      <c r="N7" s="40" t="s">
        <v>153</v>
      </c>
      <c r="O7" s="40" t="s">
        <v>154</v>
      </c>
      <c r="P7" s="82">
        <v>40268</v>
      </c>
    </row>
    <row r="8" spans="1:16" ht="44.25" customHeight="1">
      <c r="A8" s="40">
        <v>3</v>
      </c>
      <c r="B8" s="47" t="s">
        <v>155</v>
      </c>
      <c r="C8" s="80">
        <v>39836</v>
      </c>
      <c r="D8" s="40" t="s">
        <v>156</v>
      </c>
      <c r="E8" s="25" t="s">
        <v>157</v>
      </c>
      <c r="F8" s="38">
        <v>4235008915</v>
      </c>
      <c r="G8" s="40">
        <v>443.7</v>
      </c>
      <c r="H8" s="40"/>
      <c r="I8" s="40">
        <v>381.932</v>
      </c>
      <c r="J8" s="40">
        <f>G8-H8-I8</f>
        <v>61.76799999999997</v>
      </c>
      <c r="K8" s="40" t="s">
        <v>158</v>
      </c>
      <c r="L8" s="37" t="s">
        <v>159</v>
      </c>
      <c r="M8" s="81">
        <v>4235000302</v>
      </c>
      <c r="N8" s="40" t="s">
        <v>160</v>
      </c>
      <c r="O8" s="40" t="s">
        <v>161</v>
      </c>
      <c r="P8" s="82">
        <v>40229</v>
      </c>
    </row>
    <row r="9" spans="1:16" ht="56.25" customHeight="1">
      <c r="A9" s="40">
        <v>4</v>
      </c>
      <c r="B9" s="47" t="s">
        <v>162</v>
      </c>
      <c r="C9" s="80">
        <v>40214</v>
      </c>
      <c r="D9" s="40" t="s">
        <v>163</v>
      </c>
      <c r="E9" s="25" t="s">
        <v>164</v>
      </c>
      <c r="F9" s="38">
        <v>4235002282</v>
      </c>
      <c r="G9" s="40">
        <v>400</v>
      </c>
      <c r="H9" s="40"/>
      <c r="I9" s="40">
        <v>392.45</v>
      </c>
      <c r="J9" s="40">
        <f>G9-H9-I9</f>
        <v>7.550000000000011</v>
      </c>
      <c r="K9" s="40" t="s">
        <v>165</v>
      </c>
      <c r="L9" s="40" t="s">
        <v>166</v>
      </c>
      <c r="M9" s="81">
        <v>4218014591</v>
      </c>
      <c r="N9" s="40" t="s">
        <v>167</v>
      </c>
      <c r="O9" s="40" t="s">
        <v>168</v>
      </c>
      <c r="P9" s="82" t="s">
        <v>169</v>
      </c>
    </row>
    <row r="10" spans="1:16" ht="78.75" customHeight="1">
      <c r="A10" s="40">
        <v>5</v>
      </c>
      <c r="B10" s="47" t="s">
        <v>170</v>
      </c>
      <c r="C10" s="80">
        <v>40211</v>
      </c>
      <c r="D10" s="40" t="s">
        <v>171</v>
      </c>
      <c r="E10" s="25" t="s">
        <v>172</v>
      </c>
      <c r="F10" s="38">
        <v>4235003818</v>
      </c>
      <c r="G10" s="40">
        <v>218</v>
      </c>
      <c r="H10" s="40"/>
      <c r="I10" s="40">
        <v>217.71</v>
      </c>
      <c r="J10" s="40">
        <f>G10-H10-I10</f>
        <v>0.28999999999999204</v>
      </c>
      <c r="K10" s="37" t="s">
        <v>173</v>
      </c>
      <c r="L10" s="40" t="s">
        <v>174</v>
      </c>
      <c r="M10" s="81">
        <v>423500280010</v>
      </c>
      <c r="N10" s="40" t="s">
        <v>175</v>
      </c>
      <c r="O10" s="40" t="s">
        <v>176</v>
      </c>
      <c r="P10" s="82">
        <v>40268</v>
      </c>
    </row>
    <row r="11" spans="1:16" ht="93.75" customHeight="1">
      <c r="A11" s="40">
        <v>6</v>
      </c>
      <c r="B11" s="47" t="s">
        <v>177</v>
      </c>
      <c r="C11" s="80">
        <v>40221</v>
      </c>
      <c r="D11" s="40" t="s">
        <v>178</v>
      </c>
      <c r="E11" s="40" t="s">
        <v>179</v>
      </c>
      <c r="F11" s="40">
        <v>4235004427</v>
      </c>
      <c r="G11" s="40">
        <v>499.938</v>
      </c>
      <c r="H11" s="40"/>
      <c r="I11" s="40">
        <v>499.5</v>
      </c>
      <c r="J11" s="40">
        <f>G11-H11-I11</f>
        <v>0.4379999999999882</v>
      </c>
      <c r="K11" s="83" t="s">
        <v>180</v>
      </c>
      <c r="L11" s="40" t="s">
        <v>181</v>
      </c>
      <c r="M11" s="84">
        <v>42350071601</v>
      </c>
      <c r="N11" s="40" t="s">
        <v>182</v>
      </c>
      <c r="O11" s="40" t="s">
        <v>183</v>
      </c>
      <c r="P11" s="82">
        <v>40268</v>
      </c>
    </row>
    <row r="12" spans="1:16" ht="96.75" customHeight="1">
      <c r="A12" s="40">
        <v>7</v>
      </c>
      <c r="B12" s="47" t="s">
        <v>184</v>
      </c>
      <c r="C12" s="80">
        <v>40227</v>
      </c>
      <c r="D12" s="40" t="s">
        <v>185</v>
      </c>
      <c r="E12" s="25" t="s">
        <v>186</v>
      </c>
      <c r="F12" s="40">
        <v>4212007710</v>
      </c>
      <c r="G12" s="40">
        <v>500</v>
      </c>
      <c r="H12" s="40"/>
      <c r="I12" s="40">
        <v>500</v>
      </c>
      <c r="J12" s="40">
        <f>G12-H12-I12</f>
        <v>0</v>
      </c>
      <c r="K12" s="40" t="s">
        <v>187</v>
      </c>
      <c r="L12" s="40" t="s">
        <v>188</v>
      </c>
      <c r="M12" s="81">
        <v>4205124117</v>
      </c>
      <c r="N12" s="40" t="s">
        <v>189</v>
      </c>
      <c r="O12" s="40" t="s">
        <v>190</v>
      </c>
      <c r="P12" s="82" t="s">
        <v>191</v>
      </c>
    </row>
    <row r="13" spans="1:16" ht="43.5" customHeight="1">
      <c r="A13" s="40">
        <v>8</v>
      </c>
      <c r="B13" s="47" t="s">
        <v>192</v>
      </c>
      <c r="C13" s="80">
        <v>40227</v>
      </c>
      <c r="D13" s="40" t="s">
        <v>193</v>
      </c>
      <c r="E13" s="25" t="s">
        <v>78</v>
      </c>
      <c r="F13" s="40">
        <v>4212009130</v>
      </c>
      <c r="G13" s="40">
        <v>497.2</v>
      </c>
      <c r="H13" s="40"/>
      <c r="I13" s="40">
        <v>497</v>
      </c>
      <c r="J13" s="40">
        <f>G13-H13-I13</f>
        <v>0.19999999999998863</v>
      </c>
      <c r="K13" s="40" t="s">
        <v>194</v>
      </c>
      <c r="L13" s="40" t="s">
        <v>195</v>
      </c>
      <c r="M13" s="81">
        <v>4209005671</v>
      </c>
      <c r="N13" s="40" t="s">
        <v>196</v>
      </c>
      <c r="O13" s="40" t="s">
        <v>197</v>
      </c>
      <c r="P13" s="82" t="s">
        <v>198</v>
      </c>
    </row>
    <row r="14" spans="1:16" ht="55.5" customHeight="1">
      <c r="A14" s="40">
        <v>9</v>
      </c>
      <c r="B14" s="47" t="s">
        <v>199</v>
      </c>
      <c r="C14" s="80">
        <v>40238</v>
      </c>
      <c r="D14" s="40" t="s">
        <v>200</v>
      </c>
      <c r="E14" s="25" t="s">
        <v>78</v>
      </c>
      <c r="F14" s="40">
        <v>4212009130</v>
      </c>
      <c r="G14" s="40">
        <v>490.8</v>
      </c>
      <c r="H14" s="40"/>
      <c r="I14" s="40">
        <v>490.2</v>
      </c>
      <c r="J14" s="40">
        <f>G14-H14-I14</f>
        <v>0.6000000000000227</v>
      </c>
      <c r="K14" s="37" t="s">
        <v>201</v>
      </c>
      <c r="L14" s="37" t="s">
        <v>202</v>
      </c>
      <c r="M14" s="37">
        <v>4212010760</v>
      </c>
      <c r="N14" s="40" t="s">
        <v>203</v>
      </c>
      <c r="O14" s="40" t="s">
        <v>204</v>
      </c>
      <c r="P14" s="82">
        <v>40451</v>
      </c>
    </row>
    <row r="15" spans="1:16" ht="59.25" customHeight="1">
      <c r="A15" s="40">
        <v>10</v>
      </c>
      <c r="B15" s="47" t="s">
        <v>205</v>
      </c>
      <c r="C15" s="80">
        <v>40241</v>
      </c>
      <c r="D15" s="40" t="s">
        <v>206</v>
      </c>
      <c r="E15" s="40" t="s">
        <v>207</v>
      </c>
      <c r="F15" s="40">
        <v>4235004339</v>
      </c>
      <c r="G15" s="40">
        <v>133.9</v>
      </c>
      <c r="H15" s="40"/>
      <c r="I15" s="40">
        <v>121.362</v>
      </c>
      <c r="J15" s="40">
        <f>G15-H15-I15</f>
        <v>12.538000000000011</v>
      </c>
      <c r="K15" s="25" t="s">
        <v>151</v>
      </c>
      <c r="L15" s="25" t="s">
        <v>152</v>
      </c>
      <c r="M15" s="25">
        <v>4212427095</v>
      </c>
      <c r="N15" s="40" t="s">
        <v>208</v>
      </c>
      <c r="O15" s="40" t="s">
        <v>209</v>
      </c>
      <c r="P15" s="82">
        <v>40268</v>
      </c>
    </row>
    <row r="16" spans="1:16" ht="49.5" customHeight="1">
      <c r="A16" s="40">
        <v>11</v>
      </c>
      <c r="B16" s="47" t="s">
        <v>102</v>
      </c>
      <c r="C16" s="80">
        <v>39848</v>
      </c>
      <c r="D16" s="40" t="s">
        <v>210</v>
      </c>
      <c r="E16" s="25" t="s">
        <v>211</v>
      </c>
      <c r="F16" s="40">
        <v>4235004924</v>
      </c>
      <c r="G16" s="40">
        <v>70.3</v>
      </c>
      <c r="H16" s="40"/>
      <c r="I16" s="40">
        <v>66.61</v>
      </c>
      <c r="J16" s="40">
        <f>G16-H16-I16</f>
        <v>3.6899999999999977</v>
      </c>
      <c r="K16" s="25" t="s">
        <v>151</v>
      </c>
      <c r="L16" s="25" t="s">
        <v>152</v>
      </c>
      <c r="M16" s="25">
        <v>4212427095</v>
      </c>
      <c r="N16" s="40" t="s">
        <v>212</v>
      </c>
      <c r="O16" s="40" t="s">
        <v>213</v>
      </c>
      <c r="P16" s="82">
        <v>40268</v>
      </c>
    </row>
    <row r="17" spans="1:16" ht="58.5" customHeight="1">
      <c r="A17" s="40">
        <v>12</v>
      </c>
      <c r="B17" s="47" t="s">
        <v>105</v>
      </c>
      <c r="C17" s="80">
        <v>40241</v>
      </c>
      <c r="D17" s="40" t="s">
        <v>214</v>
      </c>
      <c r="E17" s="40" t="s">
        <v>215</v>
      </c>
      <c r="F17" s="40">
        <v>4235000441</v>
      </c>
      <c r="G17" s="40">
        <v>50.6</v>
      </c>
      <c r="H17" s="40"/>
      <c r="I17" s="40">
        <v>45.241</v>
      </c>
      <c r="J17" s="40">
        <f>G17-H17-I17</f>
        <v>5.359000000000002</v>
      </c>
      <c r="K17" s="40" t="s">
        <v>216</v>
      </c>
      <c r="L17" s="40" t="s">
        <v>217</v>
      </c>
      <c r="M17" s="81">
        <v>4205145614</v>
      </c>
      <c r="N17" s="40" t="s">
        <v>218</v>
      </c>
      <c r="O17" s="40" t="s">
        <v>219</v>
      </c>
      <c r="P17" s="82">
        <v>40268</v>
      </c>
    </row>
    <row r="18" spans="1:16" ht="54.75" customHeight="1">
      <c r="A18" s="40">
        <v>13</v>
      </c>
      <c r="B18" s="47" t="s">
        <v>115</v>
      </c>
      <c r="C18" s="80">
        <v>40247</v>
      </c>
      <c r="D18" s="40" t="s">
        <v>220</v>
      </c>
      <c r="E18" s="40" t="s">
        <v>221</v>
      </c>
      <c r="F18" s="40">
        <v>4235000750</v>
      </c>
      <c r="G18" s="40">
        <v>294.5</v>
      </c>
      <c r="H18" s="40"/>
      <c r="I18" s="40">
        <v>263.335</v>
      </c>
      <c r="J18" s="40">
        <f>G18-H18-I18</f>
        <v>31.16500000000002</v>
      </c>
      <c r="K18" s="40" t="s">
        <v>222</v>
      </c>
      <c r="L18" s="40" t="s">
        <v>223</v>
      </c>
      <c r="M18" s="81">
        <v>4205092384</v>
      </c>
      <c r="N18" s="40" t="s">
        <v>224</v>
      </c>
      <c r="O18" s="40" t="s">
        <v>225</v>
      </c>
      <c r="P18" s="82">
        <v>40268</v>
      </c>
    </row>
    <row r="19" spans="1:16" ht="91.5" customHeight="1">
      <c r="A19" s="40">
        <v>14</v>
      </c>
      <c r="B19" s="47" t="s">
        <v>123</v>
      </c>
      <c r="C19" s="80">
        <v>40247</v>
      </c>
      <c r="D19" s="40" t="s">
        <v>226</v>
      </c>
      <c r="E19" s="40" t="s">
        <v>227</v>
      </c>
      <c r="F19" s="40">
        <v>4235004716</v>
      </c>
      <c r="G19" s="40">
        <v>171.7</v>
      </c>
      <c r="H19" s="40"/>
      <c r="I19" s="40">
        <v>170.7</v>
      </c>
      <c r="J19" s="40">
        <f>G19-H19-I19</f>
        <v>1</v>
      </c>
      <c r="K19" s="37" t="s">
        <v>173</v>
      </c>
      <c r="L19" s="40" t="s">
        <v>174</v>
      </c>
      <c r="M19" s="81">
        <v>423500280010</v>
      </c>
      <c r="N19" s="40" t="s">
        <v>228</v>
      </c>
      <c r="O19" s="40" t="s">
        <v>229</v>
      </c>
      <c r="P19" s="82">
        <v>40329</v>
      </c>
    </row>
    <row r="20" spans="1:16" ht="84" customHeight="1">
      <c r="A20" s="40">
        <v>15</v>
      </c>
      <c r="B20" s="47" t="s">
        <v>128</v>
      </c>
      <c r="C20" s="80">
        <v>39849</v>
      </c>
      <c r="D20" s="40" t="s">
        <v>230</v>
      </c>
      <c r="E20" s="40" t="s">
        <v>231</v>
      </c>
      <c r="F20" s="40">
        <v>4235004875</v>
      </c>
      <c r="G20" s="40">
        <v>188.9</v>
      </c>
      <c r="H20" s="40"/>
      <c r="I20" s="40">
        <v>188.1</v>
      </c>
      <c r="J20" s="40">
        <f>G20-H20-I20</f>
        <v>0.8000000000000114</v>
      </c>
      <c r="K20" s="37" t="s">
        <v>173</v>
      </c>
      <c r="L20" s="40" t="s">
        <v>174</v>
      </c>
      <c r="M20" s="81">
        <v>423500280010</v>
      </c>
      <c r="N20" s="40" t="s">
        <v>232</v>
      </c>
      <c r="O20" s="40" t="s">
        <v>233</v>
      </c>
      <c r="P20" s="82">
        <v>40329</v>
      </c>
    </row>
    <row r="21" spans="1:16" ht="96" customHeight="1">
      <c r="A21" s="40">
        <v>16</v>
      </c>
      <c r="B21" s="47" t="s">
        <v>134</v>
      </c>
      <c r="C21" s="85">
        <v>40247</v>
      </c>
      <c r="D21" s="40" t="s">
        <v>234</v>
      </c>
      <c r="E21" s="40" t="s">
        <v>235</v>
      </c>
      <c r="F21" s="40">
        <v>4235004868</v>
      </c>
      <c r="G21" s="40">
        <v>200.866</v>
      </c>
      <c r="H21" s="40"/>
      <c r="I21" s="40">
        <v>200</v>
      </c>
      <c r="J21" s="40">
        <f>G21-H21-I21</f>
        <v>0.8660000000000139</v>
      </c>
      <c r="K21" s="37" t="s">
        <v>173</v>
      </c>
      <c r="L21" s="40" t="s">
        <v>174</v>
      </c>
      <c r="M21" s="81">
        <v>423500280010</v>
      </c>
      <c r="N21" s="40" t="s">
        <v>236</v>
      </c>
      <c r="O21" s="40" t="s">
        <v>237</v>
      </c>
      <c r="P21" s="82">
        <v>40329</v>
      </c>
    </row>
    <row r="22" spans="1:16" ht="69" customHeight="1">
      <c r="A22" s="40">
        <v>17</v>
      </c>
      <c r="B22" s="47" t="s">
        <v>238</v>
      </c>
      <c r="C22" s="80">
        <v>40249</v>
      </c>
      <c r="D22" s="40" t="s">
        <v>239</v>
      </c>
      <c r="E22" s="40" t="s">
        <v>240</v>
      </c>
      <c r="F22" s="38">
        <v>4235004836</v>
      </c>
      <c r="G22" s="40">
        <v>329</v>
      </c>
      <c r="H22" s="40"/>
      <c r="I22" s="40">
        <v>328.2</v>
      </c>
      <c r="J22" s="40">
        <f>G22-H22-I22</f>
        <v>0.8000000000000114</v>
      </c>
      <c r="K22" s="83" t="s">
        <v>180</v>
      </c>
      <c r="L22" s="40" t="s">
        <v>181</v>
      </c>
      <c r="M22" s="84">
        <v>42350071601</v>
      </c>
      <c r="N22" s="40" t="s">
        <v>241</v>
      </c>
      <c r="O22" s="40" t="s">
        <v>242</v>
      </c>
      <c r="P22" s="82">
        <v>40329</v>
      </c>
    </row>
    <row r="23" spans="1:16" ht="84.75" customHeight="1">
      <c r="A23" s="40">
        <v>18</v>
      </c>
      <c r="B23" s="47" t="s">
        <v>243</v>
      </c>
      <c r="C23" s="80">
        <v>40249</v>
      </c>
      <c r="D23" s="40" t="s">
        <v>244</v>
      </c>
      <c r="E23" s="40" t="s">
        <v>245</v>
      </c>
      <c r="F23" s="40">
        <v>4212029908</v>
      </c>
      <c r="G23" s="40">
        <v>265</v>
      </c>
      <c r="H23" s="40"/>
      <c r="I23" s="40">
        <v>264.6</v>
      </c>
      <c r="J23" s="40">
        <f>G23-H23-I23</f>
        <v>0.39999999999997726</v>
      </c>
      <c r="K23" s="83" t="s">
        <v>180</v>
      </c>
      <c r="L23" s="40" t="s">
        <v>181</v>
      </c>
      <c r="M23" s="84">
        <v>42350071601</v>
      </c>
      <c r="N23" s="40" t="s">
        <v>246</v>
      </c>
      <c r="O23" s="40" t="s">
        <v>247</v>
      </c>
      <c r="P23" s="82">
        <v>40329</v>
      </c>
    </row>
    <row r="24" spans="1:16" ht="56.25" customHeight="1">
      <c r="A24" s="59">
        <v>19</v>
      </c>
      <c r="B24" s="47" t="s">
        <v>248</v>
      </c>
      <c r="C24" s="86">
        <v>40262</v>
      </c>
      <c r="D24" s="40" t="s">
        <v>249</v>
      </c>
      <c r="E24" s="40" t="s">
        <v>250</v>
      </c>
      <c r="F24" s="40">
        <v>4235002282</v>
      </c>
      <c r="G24" s="40">
        <v>500</v>
      </c>
      <c r="H24" s="40"/>
      <c r="I24" s="40">
        <v>379.386</v>
      </c>
      <c r="J24" s="40">
        <f>G24-H24-I24</f>
        <v>120.61399999999998</v>
      </c>
      <c r="K24" s="40" t="s">
        <v>251</v>
      </c>
      <c r="L24" s="40" t="s">
        <v>252</v>
      </c>
      <c r="M24" s="81">
        <v>4212024586</v>
      </c>
      <c r="N24" s="40" t="s">
        <v>253</v>
      </c>
      <c r="O24" s="40" t="s">
        <v>254</v>
      </c>
      <c r="P24" s="82">
        <v>40331</v>
      </c>
    </row>
    <row r="25" spans="1:16" ht="59.25" customHeight="1">
      <c r="A25" s="40">
        <v>20</v>
      </c>
      <c r="B25" s="47" t="s">
        <v>255</v>
      </c>
      <c r="C25" s="80">
        <v>40261</v>
      </c>
      <c r="D25" s="40" t="s">
        <v>256</v>
      </c>
      <c r="E25" s="25" t="s">
        <v>257</v>
      </c>
      <c r="F25" s="40">
        <v>4235001923</v>
      </c>
      <c r="G25" s="40">
        <v>45.039</v>
      </c>
      <c r="H25" s="40"/>
      <c r="I25" s="40">
        <v>44.9</v>
      </c>
      <c r="J25" s="40">
        <f>G25-H25-I25</f>
        <v>0.1390000000000029</v>
      </c>
      <c r="K25" s="40" t="s">
        <v>258</v>
      </c>
      <c r="L25" s="40" t="s">
        <v>259</v>
      </c>
      <c r="M25" s="84">
        <v>42120090</v>
      </c>
      <c r="N25" s="40" t="s">
        <v>260</v>
      </c>
      <c r="O25" s="40" t="s">
        <v>261</v>
      </c>
      <c r="P25" s="82">
        <v>40359</v>
      </c>
    </row>
    <row r="26" spans="1:16" ht="44.25" customHeight="1">
      <c r="A26" s="40">
        <v>21</v>
      </c>
      <c r="B26" s="47" t="s">
        <v>262</v>
      </c>
      <c r="C26" s="80">
        <v>40261</v>
      </c>
      <c r="D26" s="40" t="s">
        <v>263</v>
      </c>
      <c r="E26" s="25" t="s">
        <v>257</v>
      </c>
      <c r="F26" s="40">
        <v>4235001923</v>
      </c>
      <c r="G26" s="40">
        <v>47.547</v>
      </c>
      <c r="H26" s="40"/>
      <c r="I26" s="40">
        <v>47.1</v>
      </c>
      <c r="J26" s="40">
        <f>G26-H26-I26</f>
        <v>0.4469999999999956</v>
      </c>
      <c r="K26" s="40" t="s">
        <v>264</v>
      </c>
      <c r="L26" s="40" t="s">
        <v>265</v>
      </c>
      <c r="M26" s="81">
        <v>4212001204</v>
      </c>
      <c r="N26" s="40" t="s">
        <v>266</v>
      </c>
      <c r="O26" s="40" t="s">
        <v>267</v>
      </c>
      <c r="P26" s="82">
        <v>40359</v>
      </c>
    </row>
    <row r="27" spans="1:16" ht="33.75" customHeight="1">
      <c r="A27" s="40">
        <v>22</v>
      </c>
      <c r="B27" s="47" t="s">
        <v>268</v>
      </c>
      <c r="C27" s="80">
        <v>40261</v>
      </c>
      <c r="D27" s="40" t="s">
        <v>269</v>
      </c>
      <c r="E27" s="25" t="s">
        <v>257</v>
      </c>
      <c r="F27" s="40">
        <v>4235001923</v>
      </c>
      <c r="G27" s="40">
        <v>48.381</v>
      </c>
      <c r="H27" s="40"/>
      <c r="I27" s="40">
        <v>46.6</v>
      </c>
      <c r="J27" s="40">
        <f>G27-H27-I27</f>
        <v>1.7809999999999988</v>
      </c>
      <c r="K27" s="40" t="s">
        <v>270</v>
      </c>
      <c r="L27" s="40" t="s">
        <v>271</v>
      </c>
      <c r="M27" s="81">
        <v>4212112044464</v>
      </c>
      <c r="N27" s="40" t="s">
        <v>272</v>
      </c>
      <c r="O27" s="40" t="s">
        <v>273</v>
      </c>
      <c r="P27" s="82">
        <v>40359</v>
      </c>
    </row>
    <row r="28" spans="1:16" ht="54.75" customHeight="1">
      <c r="A28" s="40">
        <v>23</v>
      </c>
      <c r="B28" s="47" t="s">
        <v>274</v>
      </c>
      <c r="C28" s="80">
        <v>40264</v>
      </c>
      <c r="D28" s="40" t="s">
        <v>275</v>
      </c>
      <c r="E28" s="25" t="s">
        <v>257</v>
      </c>
      <c r="F28" s="40">
        <v>4235001923</v>
      </c>
      <c r="G28" s="40">
        <v>203.174</v>
      </c>
      <c r="H28" s="40"/>
      <c r="I28" s="40">
        <v>174</v>
      </c>
      <c r="J28" s="40">
        <f>G28-H28-I28</f>
        <v>29.174000000000007</v>
      </c>
      <c r="K28" s="40" t="s">
        <v>270</v>
      </c>
      <c r="L28" s="40" t="s">
        <v>271</v>
      </c>
      <c r="M28" s="81">
        <v>4212112044464</v>
      </c>
      <c r="N28" s="40" t="s">
        <v>276</v>
      </c>
      <c r="O28" s="40" t="s">
        <v>277</v>
      </c>
      <c r="P28" s="82">
        <v>40359</v>
      </c>
    </row>
    <row r="29" spans="1:16" ht="57.75" customHeight="1">
      <c r="A29" s="40">
        <v>24</v>
      </c>
      <c r="B29" s="47" t="s">
        <v>278</v>
      </c>
      <c r="C29" s="80">
        <v>40263</v>
      </c>
      <c r="D29" s="40" t="s">
        <v>279</v>
      </c>
      <c r="E29" s="25" t="s">
        <v>257</v>
      </c>
      <c r="F29" s="40">
        <v>4235001923</v>
      </c>
      <c r="G29" s="40">
        <v>133.6</v>
      </c>
      <c r="H29" s="40"/>
      <c r="I29" s="40">
        <v>132.1</v>
      </c>
      <c r="J29" s="40">
        <f>G29-H29-I29</f>
        <v>1.5</v>
      </c>
      <c r="K29" s="40" t="s">
        <v>280</v>
      </c>
      <c r="L29" s="40" t="s">
        <v>281</v>
      </c>
      <c r="M29" s="84">
        <v>4212001003</v>
      </c>
      <c r="N29" s="40" t="s">
        <v>282</v>
      </c>
      <c r="O29" s="40" t="s">
        <v>283</v>
      </c>
      <c r="P29" s="82">
        <v>40359</v>
      </c>
    </row>
    <row r="30" spans="1:16" ht="22.5" customHeight="1">
      <c r="A30" s="40"/>
      <c r="B30" s="47"/>
      <c r="C30" s="80">
        <v>39857</v>
      </c>
      <c r="D30" s="24" t="s">
        <v>284</v>
      </c>
      <c r="E30" s="40"/>
      <c r="F30" s="40"/>
      <c r="G30" s="99">
        <f>SUM(G6:G29)</f>
        <v>6381.695</v>
      </c>
      <c r="H30" s="99">
        <f>SUM(H6:H29)</f>
        <v>0</v>
      </c>
      <c r="I30" s="99">
        <f>SUM(I6:I29)</f>
        <v>6091.901000000002</v>
      </c>
      <c r="J30" s="99">
        <f>SUM(J6:J29)</f>
        <v>289.7940000000001</v>
      </c>
      <c r="K30" s="40"/>
      <c r="L30" s="40"/>
      <c r="M30" s="81"/>
      <c r="N30" s="40"/>
      <c r="O30" s="40"/>
      <c r="P30" s="82"/>
    </row>
    <row r="31" spans="1:16" ht="79.5" customHeight="1">
      <c r="A31" s="40">
        <v>26</v>
      </c>
      <c r="B31" s="47" t="s">
        <v>285</v>
      </c>
      <c r="C31" s="80">
        <v>39857</v>
      </c>
      <c r="D31" s="40" t="s">
        <v>286</v>
      </c>
      <c r="E31" s="40" t="s">
        <v>287</v>
      </c>
      <c r="F31" s="40">
        <v>4235005163</v>
      </c>
      <c r="G31" s="40">
        <v>240</v>
      </c>
      <c r="H31" s="40"/>
      <c r="I31" s="40">
        <v>239.7</v>
      </c>
      <c r="J31" s="40">
        <f>G31-H31-I31</f>
        <v>0.30000000000001137</v>
      </c>
      <c r="K31" s="83" t="s">
        <v>180</v>
      </c>
      <c r="L31" s="40" t="s">
        <v>181</v>
      </c>
      <c r="M31" s="84">
        <v>42350071601</v>
      </c>
      <c r="N31" s="40" t="s">
        <v>288</v>
      </c>
      <c r="O31" s="40" t="s">
        <v>289</v>
      </c>
      <c r="P31" s="82">
        <v>40359</v>
      </c>
    </row>
    <row r="32" spans="1:16" ht="81" customHeight="1">
      <c r="A32" s="40">
        <v>27</v>
      </c>
      <c r="B32" s="47" t="s">
        <v>290</v>
      </c>
      <c r="C32" s="80">
        <v>39857</v>
      </c>
      <c r="D32" s="40" t="s">
        <v>291</v>
      </c>
      <c r="E32" s="40" t="s">
        <v>292</v>
      </c>
      <c r="F32" s="40">
        <v>4212024561</v>
      </c>
      <c r="G32" s="40">
        <v>216</v>
      </c>
      <c r="H32" s="40"/>
      <c r="I32" s="40">
        <v>215.7</v>
      </c>
      <c r="J32" s="40">
        <f>G32-H32-I32</f>
        <v>0.30000000000001137</v>
      </c>
      <c r="K32" s="37" t="s">
        <v>173</v>
      </c>
      <c r="L32" s="40" t="s">
        <v>174</v>
      </c>
      <c r="M32" s="81">
        <v>423500280010</v>
      </c>
      <c r="N32" s="40" t="s">
        <v>293</v>
      </c>
      <c r="O32" s="40" t="s">
        <v>294</v>
      </c>
      <c r="P32" s="82">
        <v>40329</v>
      </c>
    </row>
    <row r="33" spans="1:16" ht="76.5" customHeight="1">
      <c r="A33" s="40">
        <v>28</v>
      </c>
      <c r="B33" s="47" t="s">
        <v>295</v>
      </c>
      <c r="C33" s="80">
        <v>39868</v>
      </c>
      <c r="D33" s="40" t="s">
        <v>296</v>
      </c>
      <c r="E33" s="25" t="s">
        <v>54</v>
      </c>
      <c r="F33" s="40">
        <v>4235003631</v>
      </c>
      <c r="G33" s="40">
        <v>150</v>
      </c>
      <c r="H33" s="40"/>
      <c r="I33" s="40">
        <v>150</v>
      </c>
      <c r="J33" s="40">
        <f>G33-H33-I33</f>
        <v>0</v>
      </c>
      <c r="K33" s="40" t="s">
        <v>297</v>
      </c>
      <c r="L33" s="40" t="s">
        <v>298</v>
      </c>
      <c r="M33" s="81">
        <v>4212017050</v>
      </c>
      <c r="N33" s="40" t="s">
        <v>299</v>
      </c>
      <c r="O33" s="40" t="s">
        <v>300</v>
      </c>
      <c r="P33" s="82" t="s">
        <v>301</v>
      </c>
    </row>
    <row r="34" spans="1:16" ht="65.25" customHeight="1">
      <c r="A34" s="40">
        <v>29</v>
      </c>
      <c r="B34" s="47" t="s">
        <v>302</v>
      </c>
      <c r="C34" s="80">
        <v>39868</v>
      </c>
      <c r="D34" s="40" t="s">
        <v>303</v>
      </c>
      <c r="E34" s="25" t="s">
        <v>164</v>
      </c>
      <c r="F34" s="38">
        <v>4235002282</v>
      </c>
      <c r="G34" s="40">
        <v>250</v>
      </c>
      <c r="H34" s="40"/>
      <c r="I34" s="40">
        <v>250</v>
      </c>
      <c r="J34" s="40">
        <f>G34-H34-I34</f>
        <v>0</v>
      </c>
      <c r="K34" s="40" t="s">
        <v>304</v>
      </c>
      <c r="L34" s="40" t="s">
        <v>305</v>
      </c>
      <c r="M34" s="81">
        <v>4205169510</v>
      </c>
      <c r="N34" s="40" t="s">
        <v>306</v>
      </c>
      <c r="O34" s="40" t="s">
        <v>307</v>
      </c>
      <c r="P34" s="82">
        <v>40339</v>
      </c>
    </row>
    <row r="35" spans="1:16" ht="66" customHeight="1">
      <c r="A35" s="40">
        <v>30</v>
      </c>
      <c r="B35" s="47" t="s">
        <v>308</v>
      </c>
      <c r="C35" s="80">
        <v>39868</v>
      </c>
      <c r="D35" s="40" t="s">
        <v>309</v>
      </c>
      <c r="E35" s="25" t="s">
        <v>172</v>
      </c>
      <c r="F35" s="38">
        <v>4235003818</v>
      </c>
      <c r="G35" s="40">
        <v>261.033</v>
      </c>
      <c r="H35" s="40"/>
      <c r="I35" s="40">
        <v>260.7</v>
      </c>
      <c r="J35" s="40">
        <f>G35-H35-I35</f>
        <v>0.33300000000002683</v>
      </c>
      <c r="K35" s="83" t="s">
        <v>180</v>
      </c>
      <c r="L35" s="40" t="s">
        <v>181</v>
      </c>
      <c r="M35" s="84">
        <v>42350071601</v>
      </c>
      <c r="N35" s="40" t="s">
        <v>310</v>
      </c>
      <c r="O35" s="40" t="s">
        <v>311</v>
      </c>
      <c r="P35" s="82" t="s">
        <v>312</v>
      </c>
    </row>
    <row r="36" spans="1:16" ht="56.25" customHeight="1">
      <c r="A36" s="40">
        <v>31</v>
      </c>
      <c r="B36" s="47" t="s">
        <v>313</v>
      </c>
      <c r="C36" s="80">
        <v>39868</v>
      </c>
      <c r="D36" s="40" t="s">
        <v>314</v>
      </c>
      <c r="E36" s="25" t="s">
        <v>78</v>
      </c>
      <c r="F36" s="40">
        <v>4212009130</v>
      </c>
      <c r="G36" s="40">
        <v>200</v>
      </c>
      <c r="H36" s="40"/>
      <c r="I36" s="40">
        <v>199</v>
      </c>
      <c r="J36" s="40">
        <f>G36-H36-I36</f>
        <v>1</v>
      </c>
      <c r="K36" s="40" t="s">
        <v>315</v>
      </c>
      <c r="L36" s="40" t="s">
        <v>316</v>
      </c>
      <c r="M36" s="84">
        <v>4205140038</v>
      </c>
      <c r="N36" s="40" t="s">
        <v>317</v>
      </c>
      <c r="O36" s="40" t="s">
        <v>318</v>
      </c>
      <c r="P36" s="82">
        <v>40451</v>
      </c>
    </row>
    <row r="37" spans="1:16" ht="48.75" customHeight="1">
      <c r="A37" s="40">
        <v>32</v>
      </c>
      <c r="B37" s="47" t="s">
        <v>319</v>
      </c>
      <c r="C37" s="80">
        <v>39870</v>
      </c>
      <c r="D37" s="40" t="s">
        <v>320</v>
      </c>
      <c r="E37" s="46" t="s">
        <v>321</v>
      </c>
      <c r="F37" s="40">
        <v>4212007710</v>
      </c>
      <c r="G37" s="40">
        <v>130</v>
      </c>
      <c r="H37" s="40"/>
      <c r="I37" s="40">
        <v>129</v>
      </c>
      <c r="J37" s="40">
        <f>G37-H37-I37</f>
        <v>1</v>
      </c>
      <c r="K37" s="40" t="s">
        <v>315</v>
      </c>
      <c r="L37" s="40" t="s">
        <v>316</v>
      </c>
      <c r="M37" s="84">
        <v>4205140038</v>
      </c>
      <c r="N37" s="40" t="s">
        <v>322</v>
      </c>
      <c r="O37" s="40" t="s">
        <v>323</v>
      </c>
      <c r="P37" s="82">
        <v>40451</v>
      </c>
    </row>
    <row r="38" spans="1:16" ht="38.25" customHeight="1">
      <c r="A38" s="40">
        <v>33</v>
      </c>
      <c r="B38" s="47" t="s">
        <v>324</v>
      </c>
      <c r="C38" s="80">
        <v>39870</v>
      </c>
      <c r="D38" s="44" t="s">
        <v>325</v>
      </c>
      <c r="E38" s="25" t="s">
        <v>157</v>
      </c>
      <c r="F38" s="38">
        <v>4235008915</v>
      </c>
      <c r="G38" s="40">
        <v>500</v>
      </c>
      <c r="H38" s="40"/>
      <c r="I38" s="40">
        <v>498</v>
      </c>
      <c r="J38" s="40">
        <f>G38-H38-I38</f>
        <v>2</v>
      </c>
      <c r="K38" s="78" t="s">
        <v>34</v>
      </c>
      <c r="L38" s="38" t="s">
        <v>35</v>
      </c>
      <c r="M38" s="87">
        <v>420512411</v>
      </c>
      <c r="N38" s="40" t="s">
        <v>326</v>
      </c>
      <c r="O38" s="40" t="s">
        <v>327</v>
      </c>
      <c r="P38" s="82">
        <v>40329</v>
      </c>
    </row>
    <row r="39" spans="1:16" ht="48" customHeight="1">
      <c r="A39" s="40">
        <v>34</v>
      </c>
      <c r="B39" s="47" t="s">
        <v>328</v>
      </c>
      <c r="C39" s="80">
        <v>39870</v>
      </c>
      <c r="D39" s="44" t="s">
        <v>329</v>
      </c>
      <c r="E39" s="40" t="s">
        <v>95</v>
      </c>
      <c r="F39" s="40">
        <v>4235001916</v>
      </c>
      <c r="G39" s="38">
        <v>500</v>
      </c>
      <c r="H39" s="78"/>
      <c r="I39" s="38">
        <v>500</v>
      </c>
      <c r="J39" s="40">
        <f>G38-H38-I38</f>
        <v>2</v>
      </c>
      <c r="K39" s="40" t="s">
        <v>330</v>
      </c>
      <c r="L39" s="40" t="s">
        <v>331</v>
      </c>
      <c r="M39" s="81">
        <v>4205134193</v>
      </c>
      <c r="N39" s="40" t="s">
        <v>332</v>
      </c>
      <c r="O39" s="40" t="s">
        <v>333</v>
      </c>
      <c r="P39" s="82">
        <v>40359</v>
      </c>
    </row>
    <row r="40" spans="1:16" ht="46.5" customHeight="1">
      <c r="A40" s="40">
        <v>35</v>
      </c>
      <c r="B40" s="47" t="s">
        <v>334</v>
      </c>
      <c r="C40" s="80">
        <v>39870</v>
      </c>
      <c r="D40" s="40" t="s">
        <v>335</v>
      </c>
      <c r="E40" s="40" t="s">
        <v>95</v>
      </c>
      <c r="F40" s="40">
        <v>4235001916</v>
      </c>
      <c r="G40" s="40">
        <v>148.8</v>
      </c>
      <c r="H40" s="40"/>
      <c r="I40" s="40">
        <v>145.092</v>
      </c>
      <c r="J40" s="40">
        <f>G40-H40-I40</f>
        <v>3.7079999999999984</v>
      </c>
      <c r="K40" s="40" t="s">
        <v>336</v>
      </c>
      <c r="L40" s="40" t="s">
        <v>337</v>
      </c>
      <c r="M40" s="81">
        <v>4217035133</v>
      </c>
      <c r="N40" s="40" t="s">
        <v>338</v>
      </c>
      <c r="O40" s="40" t="s">
        <v>339</v>
      </c>
      <c r="P40" s="82">
        <v>40359</v>
      </c>
    </row>
    <row r="41" spans="1:16" ht="47.25" customHeight="1">
      <c r="A41" s="40">
        <v>36</v>
      </c>
      <c r="B41" s="47" t="s">
        <v>340</v>
      </c>
      <c r="C41" s="80">
        <v>39875</v>
      </c>
      <c r="D41" s="44" t="s">
        <v>341</v>
      </c>
      <c r="E41" s="40" t="s">
        <v>95</v>
      </c>
      <c r="F41" s="40">
        <v>4235001916</v>
      </c>
      <c r="G41" s="40">
        <v>180.3</v>
      </c>
      <c r="H41" s="40"/>
      <c r="I41" s="40">
        <v>131.189</v>
      </c>
      <c r="J41" s="40">
        <f>G41-H41-I41</f>
        <v>49.11100000000002</v>
      </c>
      <c r="K41" s="40" t="s">
        <v>158</v>
      </c>
      <c r="L41" s="40" t="s">
        <v>342</v>
      </c>
      <c r="M41" s="84">
        <v>4235000302</v>
      </c>
      <c r="N41" s="40" t="s">
        <v>343</v>
      </c>
      <c r="O41" s="40" t="s">
        <v>344</v>
      </c>
      <c r="P41" s="82">
        <v>40332</v>
      </c>
    </row>
    <row r="42" spans="1:16" ht="48.75" customHeight="1">
      <c r="A42" s="40">
        <v>37</v>
      </c>
      <c r="B42" s="47" t="s">
        <v>345</v>
      </c>
      <c r="C42" s="80">
        <v>39875</v>
      </c>
      <c r="D42" s="88" t="s">
        <v>346</v>
      </c>
      <c r="E42" s="89" t="s">
        <v>40</v>
      </c>
      <c r="F42" s="40">
        <v>4235004924</v>
      </c>
      <c r="G42" s="40">
        <v>180</v>
      </c>
      <c r="H42" s="40"/>
      <c r="I42" s="40">
        <v>163.8</v>
      </c>
      <c r="J42" s="40">
        <f>G42-H42-I42</f>
        <v>16.19999999999999</v>
      </c>
      <c r="K42" s="40" t="s">
        <v>347</v>
      </c>
      <c r="L42" s="40" t="s">
        <v>348</v>
      </c>
      <c r="M42" s="81">
        <v>4207023820</v>
      </c>
      <c r="N42" s="40" t="s">
        <v>349</v>
      </c>
      <c r="O42" s="40" t="s">
        <v>350</v>
      </c>
      <c r="P42" s="82" t="s">
        <v>351</v>
      </c>
    </row>
    <row r="43" spans="1:16" ht="81.75" customHeight="1">
      <c r="A43" s="40">
        <v>38</v>
      </c>
      <c r="B43" s="47" t="s">
        <v>352</v>
      </c>
      <c r="C43" s="80">
        <v>39876</v>
      </c>
      <c r="D43" s="40" t="s">
        <v>296</v>
      </c>
      <c r="E43" s="25" t="s">
        <v>54</v>
      </c>
      <c r="F43" s="40">
        <v>4235003631</v>
      </c>
      <c r="G43" s="40">
        <v>150</v>
      </c>
      <c r="H43" s="40"/>
      <c r="I43" s="40">
        <v>150</v>
      </c>
      <c r="J43" s="40">
        <f>G43-H43-I43</f>
        <v>0</v>
      </c>
      <c r="K43" s="40" t="s">
        <v>353</v>
      </c>
      <c r="L43" s="40" t="s">
        <v>354</v>
      </c>
      <c r="M43" s="81">
        <v>4212022941</v>
      </c>
      <c r="N43" s="40" t="s">
        <v>355</v>
      </c>
      <c r="O43" s="40" t="s">
        <v>356</v>
      </c>
      <c r="P43" s="82" t="s">
        <v>357</v>
      </c>
    </row>
    <row r="44" spans="1:16" ht="59.25" customHeight="1">
      <c r="A44" s="40">
        <v>39</v>
      </c>
      <c r="B44" s="47" t="s">
        <v>358</v>
      </c>
      <c r="C44" s="80">
        <v>39876</v>
      </c>
      <c r="D44" s="40" t="s">
        <v>359</v>
      </c>
      <c r="E44" s="40" t="s">
        <v>360</v>
      </c>
      <c r="F44" s="40">
        <v>4235004339</v>
      </c>
      <c r="G44" s="40">
        <v>51.906</v>
      </c>
      <c r="H44" s="40"/>
      <c r="I44" s="40">
        <v>51.342</v>
      </c>
      <c r="J44" s="40">
        <f>G44-H44-I44</f>
        <v>0.5640000000000001</v>
      </c>
      <c r="K44" s="25" t="s">
        <v>151</v>
      </c>
      <c r="L44" s="25" t="s">
        <v>152</v>
      </c>
      <c r="M44" s="25">
        <v>4212427095</v>
      </c>
      <c r="N44" s="40" t="s">
        <v>361</v>
      </c>
      <c r="O44" s="40" t="s">
        <v>362</v>
      </c>
      <c r="P44" s="82">
        <v>40359</v>
      </c>
    </row>
    <row r="45" spans="1:16" ht="58.5" customHeight="1">
      <c r="A45" s="40">
        <v>40</v>
      </c>
      <c r="B45" s="47" t="s">
        <v>363</v>
      </c>
      <c r="C45" s="80">
        <v>39883</v>
      </c>
      <c r="D45" s="40" t="s">
        <v>364</v>
      </c>
      <c r="E45" s="40" t="s">
        <v>365</v>
      </c>
      <c r="F45" s="40">
        <v>4235000750</v>
      </c>
      <c r="G45" s="40">
        <v>153.566</v>
      </c>
      <c r="H45" s="40"/>
      <c r="I45" s="40">
        <v>149.393</v>
      </c>
      <c r="J45" s="40">
        <f>G45-H45-I45</f>
        <v>4.173000000000002</v>
      </c>
      <c r="K45" s="40" t="s">
        <v>222</v>
      </c>
      <c r="L45" s="40" t="s">
        <v>223</v>
      </c>
      <c r="M45" s="81">
        <v>4205092384</v>
      </c>
      <c r="N45" s="40" t="s">
        <v>366</v>
      </c>
      <c r="O45" s="40" t="s">
        <v>367</v>
      </c>
      <c r="P45" s="82">
        <v>40359</v>
      </c>
    </row>
    <row r="46" spans="1:16" ht="58.5" customHeight="1">
      <c r="A46" s="40">
        <v>41</v>
      </c>
      <c r="B46" s="47" t="s">
        <v>368</v>
      </c>
      <c r="C46" s="80">
        <v>39885</v>
      </c>
      <c r="D46" s="88" t="s">
        <v>369</v>
      </c>
      <c r="E46" s="89" t="s">
        <v>40</v>
      </c>
      <c r="F46" s="40">
        <v>4235004924</v>
      </c>
      <c r="G46" s="40">
        <v>313.3</v>
      </c>
      <c r="H46" s="40"/>
      <c r="I46" s="40">
        <v>289.8</v>
      </c>
      <c r="J46" s="40">
        <f>G46-H46-I46</f>
        <v>23.5</v>
      </c>
      <c r="K46" s="25" t="s">
        <v>370</v>
      </c>
      <c r="L46" s="25" t="s">
        <v>371</v>
      </c>
      <c r="M46" s="25">
        <v>4214023692</v>
      </c>
      <c r="N46" s="40" t="s">
        <v>372</v>
      </c>
      <c r="O46" s="40" t="s">
        <v>373</v>
      </c>
      <c r="P46" s="82" t="s">
        <v>374</v>
      </c>
    </row>
    <row r="47" spans="1:16" ht="45.75" customHeight="1">
      <c r="A47" s="40">
        <v>42</v>
      </c>
      <c r="B47" s="47" t="s">
        <v>375</v>
      </c>
      <c r="C47" s="80">
        <v>39885</v>
      </c>
      <c r="D47" s="40" t="s">
        <v>376</v>
      </c>
      <c r="E47" s="25" t="s">
        <v>164</v>
      </c>
      <c r="F47" s="38">
        <v>4235002282</v>
      </c>
      <c r="G47" s="40">
        <v>310</v>
      </c>
      <c r="H47" s="40"/>
      <c r="I47" s="40">
        <v>309.6</v>
      </c>
      <c r="J47" s="40">
        <f>G47-H47-I47</f>
        <v>0.39999999999997726</v>
      </c>
      <c r="K47" s="40" t="s">
        <v>165</v>
      </c>
      <c r="L47" s="40" t="s">
        <v>166</v>
      </c>
      <c r="M47" s="81">
        <v>4218014591</v>
      </c>
      <c r="N47" s="40" t="s">
        <v>377</v>
      </c>
      <c r="O47" s="40" t="s">
        <v>378</v>
      </c>
      <c r="P47" s="82">
        <v>40359</v>
      </c>
    </row>
    <row r="48" spans="1:223" s="94" customFormat="1" ht="59.25" customHeight="1">
      <c r="A48" s="40">
        <v>43</v>
      </c>
      <c r="B48" s="47" t="s">
        <v>379</v>
      </c>
      <c r="C48" s="80">
        <v>39890</v>
      </c>
      <c r="D48" s="88" t="s">
        <v>380</v>
      </c>
      <c r="E48" s="90" t="s">
        <v>381</v>
      </c>
      <c r="F48" s="37">
        <v>4235004466</v>
      </c>
      <c r="G48" s="37">
        <v>280.6</v>
      </c>
      <c r="H48" s="37"/>
      <c r="I48" s="37">
        <v>279.2</v>
      </c>
      <c r="J48" s="37">
        <f>G48-H48-I48</f>
        <v>1.400000000000034</v>
      </c>
      <c r="K48" s="37" t="s">
        <v>382</v>
      </c>
      <c r="L48" s="37" t="s">
        <v>383</v>
      </c>
      <c r="M48" s="91">
        <v>4212027844</v>
      </c>
      <c r="N48" s="37" t="s">
        <v>384</v>
      </c>
      <c r="O48" s="37" t="s">
        <v>385</v>
      </c>
      <c r="P48" s="92" t="s">
        <v>386</v>
      </c>
      <c r="HO48"/>
    </row>
    <row r="49" spans="1:223" s="94" customFormat="1" ht="57" customHeight="1">
      <c r="A49" s="40"/>
      <c r="B49" s="47" t="s">
        <v>387</v>
      </c>
      <c r="C49" s="80"/>
      <c r="D49" s="40" t="s">
        <v>388</v>
      </c>
      <c r="E49" s="89" t="s">
        <v>389</v>
      </c>
      <c r="F49" s="37">
        <v>4235004804</v>
      </c>
      <c r="G49" s="37">
        <v>167.8</v>
      </c>
      <c r="H49" s="37"/>
      <c r="I49" s="37">
        <v>165.5</v>
      </c>
      <c r="J49" s="37">
        <f>G49-H49-I49</f>
        <v>2.3000000000000114</v>
      </c>
      <c r="K49" s="37" t="s">
        <v>382</v>
      </c>
      <c r="L49" s="37" t="s">
        <v>383</v>
      </c>
      <c r="M49" s="91">
        <v>4212027844</v>
      </c>
      <c r="N49" s="37" t="s">
        <v>390</v>
      </c>
      <c r="O49" s="37" t="s">
        <v>391</v>
      </c>
      <c r="P49" s="92">
        <v>40364</v>
      </c>
      <c r="HO49"/>
    </row>
    <row r="50" spans="1:223" s="94" customFormat="1" ht="93.75" customHeight="1">
      <c r="A50" s="40">
        <v>44</v>
      </c>
      <c r="B50" s="47" t="s">
        <v>392</v>
      </c>
      <c r="C50" s="80"/>
      <c r="D50" s="40" t="s">
        <v>226</v>
      </c>
      <c r="E50" s="40" t="s">
        <v>227</v>
      </c>
      <c r="F50" s="40">
        <v>4235004716</v>
      </c>
      <c r="G50" s="37">
        <v>223.4</v>
      </c>
      <c r="H50" s="37"/>
      <c r="I50" s="37">
        <v>221.4</v>
      </c>
      <c r="J50" s="37">
        <f>G50-H50-I50</f>
        <v>2</v>
      </c>
      <c r="K50" s="83" t="s">
        <v>180</v>
      </c>
      <c r="L50" s="40" t="s">
        <v>181</v>
      </c>
      <c r="M50" s="84">
        <v>42350071601</v>
      </c>
      <c r="N50" s="37" t="s">
        <v>393</v>
      </c>
      <c r="O50" s="37" t="s">
        <v>394</v>
      </c>
      <c r="P50" s="92">
        <v>40421</v>
      </c>
      <c r="HO50"/>
    </row>
    <row r="51" spans="1:223" s="94" customFormat="1" ht="93.75" customHeight="1">
      <c r="A51" s="38">
        <v>45</v>
      </c>
      <c r="B51" s="47" t="s">
        <v>395</v>
      </c>
      <c r="C51" s="95"/>
      <c r="D51" s="40" t="s">
        <v>230</v>
      </c>
      <c r="E51" s="40" t="s">
        <v>231</v>
      </c>
      <c r="F51" s="40">
        <v>4235004875</v>
      </c>
      <c r="G51" s="96">
        <v>216.7</v>
      </c>
      <c r="H51" s="83"/>
      <c r="I51" s="96">
        <v>216.1</v>
      </c>
      <c r="J51" s="37">
        <f>G51-H51-I51</f>
        <v>0.5999999999999943</v>
      </c>
      <c r="K51" s="83" t="s">
        <v>180</v>
      </c>
      <c r="L51" s="40" t="s">
        <v>181</v>
      </c>
      <c r="M51" s="84">
        <v>42350071601</v>
      </c>
      <c r="N51" s="96" t="s">
        <v>396</v>
      </c>
      <c r="O51" s="96" t="s">
        <v>397</v>
      </c>
      <c r="P51" s="92">
        <v>40421</v>
      </c>
      <c r="HO51"/>
    </row>
    <row r="52" spans="1:223" s="94" customFormat="1" ht="93.75" customHeight="1">
      <c r="A52" s="38">
        <v>46</v>
      </c>
      <c r="B52" s="47" t="s">
        <v>398</v>
      </c>
      <c r="C52" s="95"/>
      <c r="D52" s="40" t="s">
        <v>234</v>
      </c>
      <c r="E52" s="40" t="s">
        <v>235</v>
      </c>
      <c r="F52" s="40">
        <v>4235004868</v>
      </c>
      <c r="G52" s="96">
        <v>250</v>
      </c>
      <c r="H52" s="83"/>
      <c r="I52" s="96">
        <v>249.4</v>
      </c>
      <c r="J52" s="37">
        <f>G52-H52-I52</f>
        <v>0.5999999999999943</v>
      </c>
      <c r="K52" s="83" t="s">
        <v>180</v>
      </c>
      <c r="L52" s="40" t="s">
        <v>181</v>
      </c>
      <c r="M52" s="84">
        <v>42350071601</v>
      </c>
      <c r="N52" s="96" t="s">
        <v>399</v>
      </c>
      <c r="O52" s="96" t="s">
        <v>400</v>
      </c>
      <c r="P52" s="92">
        <v>40421</v>
      </c>
      <c r="HO52"/>
    </row>
    <row r="53" spans="1:223" s="94" customFormat="1" ht="96" customHeight="1">
      <c r="A53" s="38">
        <v>47</v>
      </c>
      <c r="B53" s="47" t="s">
        <v>401</v>
      </c>
      <c r="C53" s="95"/>
      <c r="D53" s="40" t="s">
        <v>239</v>
      </c>
      <c r="E53" s="40" t="s">
        <v>240</v>
      </c>
      <c r="F53" s="38">
        <v>4235004836</v>
      </c>
      <c r="G53" s="96">
        <v>250</v>
      </c>
      <c r="H53" s="83"/>
      <c r="I53" s="96">
        <v>249.6</v>
      </c>
      <c r="J53" s="37">
        <f>G53-H53-I53</f>
        <v>0.4000000000000057</v>
      </c>
      <c r="K53" s="83" t="s">
        <v>180</v>
      </c>
      <c r="L53" s="40" t="s">
        <v>181</v>
      </c>
      <c r="M53" s="84">
        <v>42350071601</v>
      </c>
      <c r="N53" s="96" t="s">
        <v>402</v>
      </c>
      <c r="O53" s="96" t="s">
        <v>403</v>
      </c>
      <c r="P53" s="92">
        <v>40421</v>
      </c>
      <c r="HO53"/>
    </row>
    <row r="54" spans="1:223" s="94" customFormat="1" ht="87.75" customHeight="1">
      <c r="A54" s="38">
        <v>48</v>
      </c>
      <c r="B54" s="47" t="s">
        <v>404</v>
      </c>
      <c r="C54" s="95"/>
      <c r="D54" s="40" t="s">
        <v>244</v>
      </c>
      <c r="E54" s="40" t="s">
        <v>245</v>
      </c>
      <c r="F54" s="40">
        <v>4212029908</v>
      </c>
      <c r="G54" s="96">
        <v>249.915</v>
      </c>
      <c r="H54" s="83"/>
      <c r="I54" s="96">
        <v>248.5</v>
      </c>
      <c r="J54" s="37">
        <f>G54-H54-I54</f>
        <v>1.414999999999992</v>
      </c>
      <c r="K54" s="37" t="s">
        <v>173</v>
      </c>
      <c r="L54" s="40" t="s">
        <v>174</v>
      </c>
      <c r="M54" s="81">
        <v>423500280010</v>
      </c>
      <c r="N54" s="96" t="s">
        <v>405</v>
      </c>
      <c r="O54" s="96" t="s">
        <v>406</v>
      </c>
      <c r="P54" s="92">
        <v>40421</v>
      </c>
      <c r="HO54"/>
    </row>
    <row r="55" spans="1:223" s="94" customFormat="1" ht="98.25" customHeight="1">
      <c r="A55" s="38">
        <v>49</v>
      </c>
      <c r="B55" s="47" t="s">
        <v>407</v>
      </c>
      <c r="C55" s="95"/>
      <c r="D55" s="40" t="s">
        <v>291</v>
      </c>
      <c r="E55" s="40" t="s">
        <v>408</v>
      </c>
      <c r="F55" s="93">
        <v>4212024561</v>
      </c>
      <c r="G55" s="83">
        <v>216</v>
      </c>
      <c r="H55" s="83"/>
      <c r="I55" s="83">
        <v>213.1</v>
      </c>
      <c r="J55" s="37">
        <f>G55-H55-I55</f>
        <v>2.9000000000000057</v>
      </c>
      <c r="K55" s="37" t="s">
        <v>173</v>
      </c>
      <c r="L55" s="40" t="s">
        <v>174</v>
      </c>
      <c r="M55" s="81">
        <v>423500280010</v>
      </c>
      <c r="N55" s="37" t="s">
        <v>409</v>
      </c>
      <c r="O55" s="37" t="s">
        <v>410</v>
      </c>
      <c r="P55" s="92">
        <v>40421</v>
      </c>
      <c r="HO55"/>
    </row>
    <row r="56" spans="1:223" s="94" customFormat="1" ht="41.25" customHeight="1">
      <c r="A56" s="38">
        <v>50</v>
      </c>
      <c r="B56" s="47" t="s">
        <v>411</v>
      </c>
      <c r="C56" s="95"/>
      <c r="D56" s="88" t="s">
        <v>412</v>
      </c>
      <c r="E56" s="88" t="s">
        <v>413</v>
      </c>
      <c r="F56" s="9">
        <v>4235001916</v>
      </c>
      <c r="G56" s="83">
        <v>350</v>
      </c>
      <c r="H56" s="83"/>
      <c r="I56" s="83">
        <v>349.5</v>
      </c>
      <c r="J56" s="37">
        <f>G56-H56-I56</f>
        <v>0.5</v>
      </c>
      <c r="K56" s="37" t="s">
        <v>414</v>
      </c>
      <c r="L56" s="37" t="s">
        <v>415</v>
      </c>
      <c r="M56" s="37">
        <v>420509051</v>
      </c>
      <c r="N56" s="37" t="s">
        <v>416</v>
      </c>
      <c r="O56" s="37" t="s">
        <v>768</v>
      </c>
      <c r="P56" s="92" t="s">
        <v>769</v>
      </c>
      <c r="HO56"/>
    </row>
    <row r="57" spans="1:223" s="94" customFormat="1" ht="45.75" customHeight="1">
      <c r="A57" s="38">
        <v>51</v>
      </c>
      <c r="B57" s="47" t="s">
        <v>417</v>
      </c>
      <c r="C57" s="95"/>
      <c r="D57" s="40" t="s">
        <v>418</v>
      </c>
      <c r="E57" s="53" t="s">
        <v>157</v>
      </c>
      <c r="F57" s="96">
        <v>4235008915</v>
      </c>
      <c r="G57" s="83">
        <v>460</v>
      </c>
      <c r="H57" s="83"/>
      <c r="I57" s="83">
        <v>459.765</v>
      </c>
      <c r="J57" s="37">
        <f>G57-H57-I57</f>
        <v>0.23500000000001364</v>
      </c>
      <c r="K57" s="37" t="s">
        <v>34</v>
      </c>
      <c r="L57" s="38" t="s">
        <v>35</v>
      </c>
      <c r="M57" s="87">
        <v>420512411</v>
      </c>
      <c r="N57" s="37" t="s">
        <v>419</v>
      </c>
      <c r="O57" s="37" t="s">
        <v>420</v>
      </c>
      <c r="P57" s="92">
        <v>40374</v>
      </c>
      <c r="HO57"/>
    </row>
    <row r="58" spans="1:223" s="94" customFormat="1" ht="46.5" customHeight="1">
      <c r="A58" s="38">
        <v>52</v>
      </c>
      <c r="B58" s="47" t="s">
        <v>421</v>
      </c>
      <c r="C58" s="95"/>
      <c r="D58" s="40" t="s">
        <v>422</v>
      </c>
      <c r="E58" s="53" t="s">
        <v>157</v>
      </c>
      <c r="F58" s="96">
        <v>4235008915</v>
      </c>
      <c r="G58" s="83">
        <v>200</v>
      </c>
      <c r="H58" s="83"/>
      <c r="I58" s="83">
        <v>193</v>
      </c>
      <c r="J58" s="37">
        <f>G58-H58-I58</f>
        <v>7</v>
      </c>
      <c r="K58" s="37" t="s">
        <v>423</v>
      </c>
      <c r="L58" s="40" t="s">
        <v>424</v>
      </c>
      <c r="M58" s="81">
        <v>5403003528</v>
      </c>
      <c r="N58" s="37" t="s">
        <v>425</v>
      </c>
      <c r="O58" s="37" t="s">
        <v>426</v>
      </c>
      <c r="P58" s="92">
        <v>40374</v>
      </c>
      <c r="HO58"/>
    </row>
    <row r="59" spans="1:223" s="94" customFormat="1" ht="75.75" customHeight="1">
      <c r="A59" s="38">
        <v>53</v>
      </c>
      <c r="B59" s="47" t="s">
        <v>427</v>
      </c>
      <c r="C59" s="95"/>
      <c r="D59" s="40" t="s">
        <v>428</v>
      </c>
      <c r="E59" s="53" t="s">
        <v>78</v>
      </c>
      <c r="F59" s="37">
        <v>4212009130</v>
      </c>
      <c r="G59" s="83">
        <v>300</v>
      </c>
      <c r="H59" s="83"/>
      <c r="I59" s="83">
        <v>299.5</v>
      </c>
      <c r="J59" s="37">
        <f>G59-H59-I59</f>
        <v>0.5</v>
      </c>
      <c r="K59" s="83" t="s">
        <v>429</v>
      </c>
      <c r="L59" s="40" t="s">
        <v>430</v>
      </c>
      <c r="M59" s="84">
        <v>4212030639</v>
      </c>
      <c r="N59" s="37" t="s">
        <v>431</v>
      </c>
      <c r="O59" s="37" t="s">
        <v>432</v>
      </c>
      <c r="P59" s="92">
        <v>40360</v>
      </c>
      <c r="HO59"/>
    </row>
    <row r="60" spans="1:223" s="94" customFormat="1" ht="48" customHeight="1">
      <c r="A60" s="38">
        <v>54</v>
      </c>
      <c r="B60" s="47" t="s">
        <v>433</v>
      </c>
      <c r="C60" s="95"/>
      <c r="D60" s="88" t="s">
        <v>434</v>
      </c>
      <c r="E60" s="53" t="s">
        <v>157</v>
      </c>
      <c r="F60" s="96">
        <v>4235008915</v>
      </c>
      <c r="G60" s="83">
        <v>358</v>
      </c>
      <c r="H60" s="83"/>
      <c r="I60" s="83">
        <v>357.5</v>
      </c>
      <c r="J60" s="37">
        <f>G60-H60-I60</f>
        <v>0.5</v>
      </c>
      <c r="K60" s="37" t="s">
        <v>414</v>
      </c>
      <c r="L60" s="37" t="s">
        <v>415</v>
      </c>
      <c r="M60" s="37">
        <v>420509051</v>
      </c>
      <c r="N60" s="37" t="s">
        <v>435</v>
      </c>
      <c r="O60" s="37"/>
      <c r="P60" s="92">
        <v>40369</v>
      </c>
      <c r="HO60"/>
    </row>
    <row r="61" spans="1:223" s="94" customFormat="1" ht="59.25" customHeight="1">
      <c r="A61" s="38">
        <v>55</v>
      </c>
      <c r="B61" s="47" t="s">
        <v>436</v>
      </c>
      <c r="C61" s="95"/>
      <c r="D61" s="40" t="s">
        <v>437</v>
      </c>
      <c r="E61" s="88" t="s">
        <v>438</v>
      </c>
      <c r="F61" s="37">
        <v>4235002067</v>
      </c>
      <c r="G61" s="83">
        <v>390.5</v>
      </c>
      <c r="H61" s="83"/>
      <c r="I61" s="83">
        <v>322.115</v>
      </c>
      <c r="J61" s="37">
        <f>G61-H61-I61</f>
        <v>68.38499999999999</v>
      </c>
      <c r="K61" s="40" t="s">
        <v>158</v>
      </c>
      <c r="L61" s="40" t="s">
        <v>342</v>
      </c>
      <c r="M61" s="84">
        <v>4235000302</v>
      </c>
      <c r="N61" s="37" t="s">
        <v>439</v>
      </c>
      <c r="O61" s="37" t="s">
        <v>440</v>
      </c>
      <c r="P61" s="92">
        <v>40378</v>
      </c>
      <c r="HO61"/>
    </row>
    <row r="62" spans="1:223" s="94" customFormat="1" ht="34.5" customHeight="1">
      <c r="A62" s="38"/>
      <c r="B62" s="47" t="s">
        <v>441</v>
      </c>
      <c r="C62" s="95"/>
      <c r="D62" s="97" t="s">
        <v>442</v>
      </c>
      <c r="E62" s="25" t="s">
        <v>164</v>
      </c>
      <c r="F62" s="38">
        <v>4235002282</v>
      </c>
      <c r="G62" s="83">
        <v>200</v>
      </c>
      <c r="H62" s="83"/>
      <c r="I62" s="83">
        <v>168.8</v>
      </c>
      <c r="J62" s="37">
        <f>G62-H62-I62</f>
        <v>31.19999999999999</v>
      </c>
      <c r="K62" s="40" t="s">
        <v>856</v>
      </c>
      <c r="L62" s="40" t="s">
        <v>443</v>
      </c>
      <c r="M62" s="84">
        <v>4205017796</v>
      </c>
      <c r="N62" s="37" t="s">
        <v>444</v>
      </c>
      <c r="O62" s="37" t="s">
        <v>445</v>
      </c>
      <c r="P62" s="92">
        <v>40355</v>
      </c>
      <c r="HO62"/>
    </row>
    <row r="63" spans="1:223" s="94" customFormat="1" ht="24.75" customHeight="1">
      <c r="A63" s="38">
        <v>56</v>
      </c>
      <c r="B63" s="47"/>
      <c r="C63" s="95"/>
      <c r="D63" s="98" t="s">
        <v>446</v>
      </c>
      <c r="E63" s="37"/>
      <c r="F63" s="93"/>
      <c r="G63" s="106">
        <f>SUM(G30:G62)</f>
        <v>14429.515</v>
      </c>
      <c r="H63" s="106">
        <f>SUM(H30:H62)</f>
        <v>0</v>
      </c>
      <c r="I63" s="106">
        <f>SUM(I30:I62)</f>
        <v>13917.197</v>
      </c>
      <c r="J63" s="106">
        <f>SUM(J30:J62)</f>
        <v>514.3180000000002</v>
      </c>
      <c r="K63" s="101"/>
      <c r="L63" s="99"/>
      <c r="M63" s="100"/>
      <c r="N63" s="101"/>
      <c r="O63" s="101"/>
      <c r="P63" s="102"/>
      <c r="HO63"/>
    </row>
    <row r="64" spans="1:223" s="94" customFormat="1" ht="51" customHeight="1">
      <c r="A64" s="38">
        <v>57</v>
      </c>
      <c r="B64" s="47" t="s">
        <v>447</v>
      </c>
      <c r="C64" s="78"/>
      <c r="D64" s="40" t="s">
        <v>448</v>
      </c>
      <c r="E64" s="40" t="s">
        <v>449</v>
      </c>
      <c r="F64" s="93">
        <v>4235004385</v>
      </c>
      <c r="G64" s="83">
        <v>500</v>
      </c>
      <c r="H64" s="83"/>
      <c r="I64" s="83">
        <v>380</v>
      </c>
      <c r="J64" s="83">
        <f>G64-H64-I64</f>
        <v>120</v>
      </c>
      <c r="K64" s="37" t="s">
        <v>450</v>
      </c>
      <c r="L64" s="37" t="s">
        <v>451</v>
      </c>
      <c r="M64" s="91">
        <v>4235001257</v>
      </c>
      <c r="N64" s="37" t="s">
        <v>452</v>
      </c>
      <c r="O64" s="37" t="s">
        <v>453</v>
      </c>
      <c r="P64" s="92">
        <v>40393</v>
      </c>
      <c r="HO64"/>
    </row>
    <row r="65" spans="1:223" s="94" customFormat="1" ht="50.25" customHeight="1">
      <c r="A65" s="38">
        <v>58</v>
      </c>
      <c r="B65" s="47" t="s">
        <v>454</v>
      </c>
      <c r="C65" s="78"/>
      <c r="D65" s="88" t="s">
        <v>455</v>
      </c>
      <c r="E65" s="37" t="s">
        <v>211</v>
      </c>
      <c r="F65" s="93">
        <v>4235004924</v>
      </c>
      <c r="G65" s="83">
        <v>500</v>
      </c>
      <c r="H65" s="83"/>
      <c r="I65" s="83">
        <v>381.5</v>
      </c>
      <c r="J65" s="83">
        <f>G65-H65-I65</f>
        <v>118.5</v>
      </c>
      <c r="K65" s="37" t="s">
        <v>450</v>
      </c>
      <c r="L65" s="37" t="s">
        <v>451</v>
      </c>
      <c r="M65" s="91">
        <v>4235001257</v>
      </c>
      <c r="N65" s="37" t="s">
        <v>456</v>
      </c>
      <c r="O65" s="37" t="s">
        <v>457</v>
      </c>
      <c r="P65" s="92">
        <v>40403</v>
      </c>
      <c r="HO65"/>
    </row>
    <row r="66" spans="1:223" s="94" customFormat="1" ht="49.5" customHeight="1">
      <c r="A66" s="38">
        <v>59</v>
      </c>
      <c r="B66" s="47" t="s">
        <v>458</v>
      </c>
      <c r="C66" s="78"/>
      <c r="D66" s="39" t="s">
        <v>459</v>
      </c>
      <c r="E66" s="103" t="s">
        <v>78</v>
      </c>
      <c r="F66" s="37">
        <v>4212009130</v>
      </c>
      <c r="G66" s="83">
        <v>250</v>
      </c>
      <c r="H66" s="83"/>
      <c r="I66" s="83">
        <v>249</v>
      </c>
      <c r="J66" s="83">
        <f>G66-H66-I66</f>
        <v>1</v>
      </c>
      <c r="K66" s="37" t="s">
        <v>34</v>
      </c>
      <c r="L66" s="38" t="s">
        <v>35</v>
      </c>
      <c r="M66" s="87">
        <v>420512411</v>
      </c>
      <c r="N66" s="37" t="s">
        <v>460</v>
      </c>
      <c r="O66" s="37" t="s">
        <v>461</v>
      </c>
      <c r="P66" s="92">
        <v>40405</v>
      </c>
      <c r="HO66"/>
    </row>
    <row r="67" spans="1:223" s="94" customFormat="1" ht="48.75" customHeight="1">
      <c r="A67" s="38">
        <v>60</v>
      </c>
      <c r="B67" s="47" t="s">
        <v>462</v>
      </c>
      <c r="C67" s="78"/>
      <c r="D67" s="40" t="s">
        <v>463</v>
      </c>
      <c r="E67" s="53" t="s">
        <v>157</v>
      </c>
      <c r="F67" s="96">
        <v>4235008915</v>
      </c>
      <c r="G67" s="83">
        <v>375</v>
      </c>
      <c r="H67" s="83"/>
      <c r="I67" s="83">
        <v>321.771</v>
      </c>
      <c r="J67" s="83">
        <f>G67-H67-I67</f>
        <v>53.228999999999985</v>
      </c>
      <c r="K67" s="37" t="s">
        <v>464</v>
      </c>
      <c r="L67" s="40" t="s">
        <v>465</v>
      </c>
      <c r="M67" s="84">
        <v>5404253790</v>
      </c>
      <c r="N67" s="37" t="s">
        <v>466</v>
      </c>
      <c r="O67" s="37" t="s">
        <v>467</v>
      </c>
      <c r="P67" s="92">
        <v>40379</v>
      </c>
      <c r="HO67"/>
    </row>
    <row r="68" spans="1:223" s="94" customFormat="1" ht="49.5" customHeight="1">
      <c r="A68" s="38">
        <v>61</v>
      </c>
      <c r="B68" s="47" t="s">
        <v>468</v>
      </c>
      <c r="C68" s="78"/>
      <c r="D68" s="40" t="s">
        <v>469</v>
      </c>
      <c r="E68" s="103" t="s">
        <v>78</v>
      </c>
      <c r="F68" s="37">
        <v>4212009130</v>
      </c>
      <c r="G68" s="83">
        <v>500</v>
      </c>
      <c r="H68" s="83"/>
      <c r="I68" s="83">
        <v>492.567</v>
      </c>
      <c r="J68" s="83">
        <f>G68-H68-I68</f>
        <v>7.432999999999993</v>
      </c>
      <c r="K68" s="37" t="s">
        <v>464</v>
      </c>
      <c r="L68" s="40" t="s">
        <v>465</v>
      </c>
      <c r="M68" s="84">
        <v>5404253790</v>
      </c>
      <c r="N68" s="37" t="s">
        <v>470</v>
      </c>
      <c r="O68" s="37" t="s">
        <v>471</v>
      </c>
      <c r="P68" s="92">
        <v>40384</v>
      </c>
      <c r="HO68"/>
    </row>
    <row r="69" spans="1:223" s="94" customFormat="1" ht="44.25" customHeight="1">
      <c r="A69" s="38">
        <v>62</v>
      </c>
      <c r="B69" s="47" t="s">
        <v>472</v>
      </c>
      <c r="C69" s="78"/>
      <c r="D69" s="104" t="s">
        <v>473</v>
      </c>
      <c r="E69" s="88" t="s">
        <v>104</v>
      </c>
      <c r="F69" s="37">
        <v>4235002067</v>
      </c>
      <c r="G69" s="83">
        <v>251.4</v>
      </c>
      <c r="H69" s="83"/>
      <c r="I69" s="83">
        <v>250</v>
      </c>
      <c r="J69" s="83">
        <f>G69-H69-I69</f>
        <v>1.4000000000000057</v>
      </c>
      <c r="K69" s="37" t="s">
        <v>450</v>
      </c>
      <c r="L69" s="37" t="s">
        <v>451</v>
      </c>
      <c r="M69" s="91">
        <v>4235001257</v>
      </c>
      <c r="N69" s="37" t="s">
        <v>474</v>
      </c>
      <c r="O69" s="37" t="s">
        <v>475</v>
      </c>
      <c r="P69" s="92">
        <v>40392</v>
      </c>
      <c r="HO69"/>
    </row>
    <row r="70" spans="1:223" s="94" customFormat="1" ht="66" customHeight="1">
      <c r="A70" s="31">
        <v>63</v>
      </c>
      <c r="B70" s="47" t="s">
        <v>476</v>
      </c>
      <c r="C70" s="78"/>
      <c r="D70" s="97" t="s">
        <v>477</v>
      </c>
      <c r="E70" s="25" t="s">
        <v>164</v>
      </c>
      <c r="F70" s="38">
        <v>4235002282</v>
      </c>
      <c r="G70" s="83">
        <v>392.2</v>
      </c>
      <c r="H70" s="83"/>
      <c r="I70" s="83">
        <v>314.12</v>
      </c>
      <c r="J70" s="83">
        <f>G70-H70-I70</f>
        <v>78.07999999999998</v>
      </c>
      <c r="K70" s="37" t="s">
        <v>450</v>
      </c>
      <c r="L70" s="37" t="s">
        <v>451</v>
      </c>
      <c r="M70" s="91">
        <v>4235001257</v>
      </c>
      <c r="N70" s="37" t="s">
        <v>478</v>
      </c>
      <c r="O70" s="37" t="s">
        <v>479</v>
      </c>
      <c r="P70" s="92">
        <v>40418</v>
      </c>
      <c r="HO70"/>
    </row>
    <row r="71" spans="2:16" ht="96" customHeight="1">
      <c r="B71" s="105">
        <v>64</v>
      </c>
      <c r="C71" s="95"/>
      <c r="D71" s="40" t="s">
        <v>480</v>
      </c>
      <c r="E71" s="40" t="s">
        <v>481</v>
      </c>
      <c r="F71" s="83">
        <v>4235003818</v>
      </c>
      <c r="G71" s="83">
        <v>263.051</v>
      </c>
      <c r="H71" s="106"/>
      <c r="I71" s="83">
        <v>262</v>
      </c>
      <c r="J71" s="83">
        <f>G71-H71-I71</f>
        <v>1.0509999999999877</v>
      </c>
      <c r="K71" s="37" t="s">
        <v>173</v>
      </c>
      <c r="L71" s="40" t="s">
        <v>174</v>
      </c>
      <c r="M71" s="81">
        <v>423500280010</v>
      </c>
      <c r="N71" s="37" t="s">
        <v>482</v>
      </c>
      <c r="O71" s="37" t="s">
        <v>483</v>
      </c>
      <c r="P71" s="37" t="s">
        <v>484</v>
      </c>
    </row>
    <row r="72" spans="2:16" ht="50.25" customHeight="1">
      <c r="B72" s="105">
        <v>65</v>
      </c>
      <c r="C72" s="95"/>
      <c r="D72" s="44" t="s">
        <v>485</v>
      </c>
      <c r="E72" s="25" t="s">
        <v>157</v>
      </c>
      <c r="F72" s="38">
        <v>4235008915</v>
      </c>
      <c r="G72" s="40">
        <v>300</v>
      </c>
      <c r="H72" s="40"/>
      <c r="I72" s="40">
        <v>299</v>
      </c>
      <c r="J72" s="40">
        <f>G72-H72-I72</f>
        <v>1</v>
      </c>
      <c r="K72" s="78" t="s">
        <v>34</v>
      </c>
      <c r="L72" s="38" t="s">
        <v>35</v>
      </c>
      <c r="M72" s="87">
        <v>420512411</v>
      </c>
      <c r="N72" s="40" t="s">
        <v>486</v>
      </c>
      <c r="O72" s="37" t="s">
        <v>487</v>
      </c>
      <c r="P72" s="92">
        <v>40390</v>
      </c>
    </row>
    <row r="73" spans="2:16" ht="34.5" customHeight="1">
      <c r="B73" s="78">
        <v>66</v>
      </c>
      <c r="C73" s="78"/>
      <c r="D73" s="40" t="s">
        <v>488</v>
      </c>
      <c r="E73" s="25" t="s">
        <v>164</v>
      </c>
      <c r="F73" s="38">
        <v>4235002282</v>
      </c>
      <c r="G73" s="83">
        <v>499</v>
      </c>
      <c r="H73" s="83"/>
      <c r="I73" s="83">
        <v>498.15</v>
      </c>
      <c r="J73" s="83">
        <f>G73-H73-I73</f>
        <v>0.8500000000000227</v>
      </c>
      <c r="K73" s="37" t="s">
        <v>489</v>
      </c>
      <c r="L73" s="37" t="s">
        <v>490</v>
      </c>
      <c r="M73" s="83">
        <v>4205050673</v>
      </c>
      <c r="N73" s="37" t="s">
        <v>491</v>
      </c>
      <c r="O73" s="37" t="s">
        <v>492</v>
      </c>
      <c r="P73" s="92">
        <v>40410</v>
      </c>
    </row>
    <row r="74" spans="2:16" ht="40.5" customHeight="1">
      <c r="B74" s="78">
        <v>67</v>
      </c>
      <c r="C74" s="78"/>
      <c r="D74" s="40" t="s">
        <v>493</v>
      </c>
      <c r="E74" s="53" t="s">
        <v>78</v>
      </c>
      <c r="F74" s="37">
        <v>4212009130</v>
      </c>
      <c r="G74" s="83">
        <v>500</v>
      </c>
      <c r="H74" s="83"/>
      <c r="I74" s="83">
        <v>372.7</v>
      </c>
      <c r="J74" s="83">
        <f>G74-H74-I74</f>
        <v>127.30000000000001</v>
      </c>
      <c r="K74" s="37" t="s">
        <v>494</v>
      </c>
      <c r="L74" s="37" t="s">
        <v>495</v>
      </c>
      <c r="M74" s="83">
        <v>4246003922</v>
      </c>
      <c r="N74" s="37" t="s">
        <v>496</v>
      </c>
      <c r="O74" s="37" t="s">
        <v>497</v>
      </c>
      <c r="P74" s="92">
        <v>40395</v>
      </c>
    </row>
    <row r="75" spans="2:16" ht="93" customHeight="1">
      <c r="B75" s="78">
        <v>68</v>
      </c>
      <c r="C75" s="78"/>
      <c r="D75" s="88" t="s">
        <v>498</v>
      </c>
      <c r="E75" s="88" t="s">
        <v>499</v>
      </c>
      <c r="F75" s="83">
        <v>4235004339</v>
      </c>
      <c r="G75" s="83">
        <v>448.8</v>
      </c>
      <c r="H75" s="83"/>
      <c r="I75" s="83">
        <v>448.8</v>
      </c>
      <c r="J75" s="83">
        <f>G75-H75-I75</f>
        <v>0</v>
      </c>
      <c r="K75" s="37" t="s">
        <v>500</v>
      </c>
      <c r="L75" s="37" t="s">
        <v>501</v>
      </c>
      <c r="M75" s="83">
        <v>4205191882</v>
      </c>
      <c r="N75" s="37" t="s">
        <v>502</v>
      </c>
      <c r="O75" s="37" t="s">
        <v>503</v>
      </c>
      <c r="P75" s="92">
        <v>40418</v>
      </c>
    </row>
    <row r="76" spans="2:16" ht="76.5" customHeight="1">
      <c r="B76" s="78">
        <v>69</v>
      </c>
      <c r="C76" s="78"/>
      <c r="D76" s="88" t="s">
        <v>504</v>
      </c>
      <c r="E76" s="88" t="s">
        <v>499</v>
      </c>
      <c r="F76" s="83">
        <v>4235004339</v>
      </c>
      <c r="G76" s="83">
        <v>304</v>
      </c>
      <c r="H76" s="83"/>
      <c r="I76" s="83">
        <v>304</v>
      </c>
      <c r="J76" s="83">
        <f>G76-H76-I76</f>
        <v>0</v>
      </c>
      <c r="K76" s="37" t="s">
        <v>500</v>
      </c>
      <c r="L76" s="37" t="s">
        <v>501</v>
      </c>
      <c r="M76" s="83">
        <v>4205191882</v>
      </c>
      <c r="N76" s="37" t="s">
        <v>505</v>
      </c>
      <c r="O76" s="37" t="s">
        <v>506</v>
      </c>
      <c r="P76" s="92">
        <v>40418</v>
      </c>
    </row>
    <row r="77" spans="2:16" ht="46.5" customHeight="1">
      <c r="B77" s="78">
        <v>70</v>
      </c>
      <c r="C77" s="78"/>
      <c r="D77" s="40" t="s">
        <v>507</v>
      </c>
      <c r="E77" s="108" t="s">
        <v>157</v>
      </c>
      <c r="F77" s="96">
        <v>4235008915</v>
      </c>
      <c r="G77" s="83">
        <v>330.264</v>
      </c>
      <c r="H77" s="83"/>
      <c r="I77" s="83">
        <v>329.241</v>
      </c>
      <c r="J77" s="83">
        <f>G77-H77-I77</f>
        <v>1.0230000000000246</v>
      </c>
      <c r="K77" s="37" t="s">
        <v>450</v>
      </c>
      <c r="L77" s="37" t="s">
        <v>451</v>
      </c>
      <c r="M77" s="91">
        <v>4235001257</v>
      </c>
      <c r="N77" s="37" t="s">
        <v>508</v>
      </c>
      <c r="O77" s="37"/>
      <c r="P77" s="92">
        <v>40471</v>
      </c>
    </row>
    <row r="78" spans="2:16" ht="57" customHeight="1">
      <c r="B78" s="78">
        <v>71</v>
      </c>
      <c r="C78" s="78"/>
      <c r="D78" s="40" t="s">
        <v>509</v>
      </c>
      <c r="E78" s="37" t="s">
        <v>510</v>
      </c>
      <c r="F78" s="83">
        <v>4235001916</v>
      </c>
      <c r="G78" s="83">
        <v>250</v>
      </c>
      <c r="H78" s="83"/>
      <c r="I78" s="83">
        <v>249.972</v>
      </c>
      <c r="J78" s="83">
        <f>G78-H78-I78</f>
        <v>0.027999999999991587</v>
      </c>
      <c r="K78" s="37" t="s">
        <v>511</v>
      </c>
      <c r="L78" s="37" t="s">
        <v>337</v>
      </c>
      <c r="M78" s="83">
        <v>4217035133</v>
      </c>
      <c r="N78" s="37" t="s">
        <v>512</v>
      </c>
      <c r="O78" s="37" t="s">
        <v>513</v>
      </c>
      <c r="P78" s="92">
        <v>40543</v>
      </c>
    </row>
    <row r="79" spans="2:16" ht="35.25" customHeight="1">
      <c r="B79" s="78">
        <v>72</v>
      </c>
      <c r="C79" s="78"/>
      <c r="D79" s="40" t="s">
        <v>514</v>
      </c>
      <c r="E79" s="88" t="s">
        <v>515</v>
      </c>
      <c r="F79" s="83">
        <v>4212008175</v>
      </c>
      <c r="G79" s="83">
        <v>229</v>
      </c>
      <c r="H79" s="83"/>
      <c r="I79" s="83">
        <v>225</v>
      </c>
      <c r="J79" s="83">
        <f>G79-H79-I79</f>
        <v>4</v>
      </c>
      <c r="K79" s="37" t="s">
        <v>280</v>
      </c>
      <c r="L79" s="37" t="s">
        <v>516</v>
      </c>
      <c r="M79" s="83">
        <v>4212001003</v>
      </c>
      <c r="N79" s="37" t="s">
        <v>517</v>
      </c>
      <c r="O79" s="37" t="s">
        <v>518</v>
      </c>
      <c r="P79" s="92">
        <v>40414</v>
      </c>
    </row>
    <row r="80" spans="2:16" ht="48.75" customHeight="1">
      <c r="B80" s="78">
        <v>73</v>
      </c>
      <c r="C80" s="78"/>
      <c r="D80" s="88" t="s">
        <v>519</v>
      </c>
      <c r="E80" s="88" t="s">
        <v>515</v>
      </c>
      <c r="F80" s="83">
        <v>4212008175</v>
      </c>
      <c r="G80" s="83">
        <v>358.575</v>
      </c>
      <c r="H80" s="83"/>
      <c r="I80" s="83">
        <v>318.85</v>
      </c>
      <c r="J80" s="83">
        <f>G80-H80-I80</f>
        <v>39.724999999999966</v>
      </c>
      <c r="K80" s="37" t="s">
        <v>280</v>
      </c>
      <c r="L80" s="37" t="s">
        <v>516</v>
      </c>
      <c r="M80" s="83">
        <v>4212001003</v>
      </c>
      <c r="N80" s="37" t="s">
        <v>520</v>
      </c>
      <c r="O80" s="37" t="s">
        <v>521</v>
      </c>
      <c r="P80" s="92">
        <v>40416</v>
      </c>
    </row>
    <row r="81" spans="2:16" ht="58.5" customHeight="1">
      <c r="B81" s="78">
        <v>74</v>
      </c>
      <c r="C81" s="78"/>
      <c r="D81" s="40" t="s">
        <v>522</v>
      </c>
      <c r="E81" s="53" t="s">
        <v>78</v>
      </c>
      <c r="F81" s="37">
        <v>4212009130</v>
      </c>
      <c r="G81" s="83">
        <v>371</v>
      </c>
      <c r="H81" s="83">
        <v>371</v>
      </c>
      <c r="I81" s="83"/>
      <c r="J81" s="83">
        <f>G81-H81-I81</f>
        <v>0</v>
      </c>
      <c r="K81" s="37" t="s">
        <v>523</v>
      </c>
      <c r="L81" s="37"/>
      <c r="M81" s="83"/>
      <c r="N81" s="37" t="s">
        <v>524</v>
      </c>
      <c r="O81" s="37"/>
      <c r="P81" s="92"/>
    </row>
    <row r="82" spans="2:16" ht="54" customHeight="1">
      <c r="B82" s="78">
        <v>75</v>
      </c>
      <c r="C82" s="78"/>
      <c r="D82" s="40" t="s">
        <v>525</v>
      </c>
      <c r="E82" s="88" t="s">
        <v>104</v>
      </c>
      <c r="F82" s="37">
        <v>4235002067</v>
      </c>
      <c r="G82" s="83">
        <v>300</v>
      </c>
      <c r="H82" s="83"/>
      <c r="I82" s="83">
        <v>298.8</v>
      </c>
      <c r="J82" s="83">
        <f>G82-H82-I82</f>
        <v>1.1999999999999886</v>
      </c>
      <c r="K82" s="37" t="s">
        <v>526</v>
      </c>
      <c r="L82" s="37" t="s">
        <v>527</v>
      </c>
      <c r="M82" s="83">
        <v>4205135817</v>
      </c>
      <c r="N82" s="37" t="s">
        <v>528</v>
      </c>
      <c r="O82" s="37" t="s">
        <v>529</v>
      </c>
      <c r="P82" s="92">
        <v>40420</v>
      </c>
    </row>
    <row r="83" spans="2:16" ht="57" customHeight="1">
      <c r="B83" s="78">
        <v>76</v>
      </c>
      <c r="C83" s="78"/>
      <c r="D83" s="37" t="s">
        <v>530</v>
      </c>
      <c r="E83" s="53" t="s">
        <v>78</v>
      </c>
      <c r="F83" s="37">
        <v>4212009130</v>
      </c>
      <c r="G83" s="83">
        <v>295</v>
      </c>
      <c r="H83" s="83"/>
      <c r="I83" s="83">
        <v>293.89</v>
      </c>
      <c r="J83" s="83">
        <f>G83-H83-I83</f>
        <v>1.1100000000000136</v>
      </c>
      <c r="K83" s="37" t="s">
        <v>531</v>
      </c>
      <c r="L83" s="37" t="s">
        <v>532</v>
      </c>
      <c r="M83" s="83">
        <v>4205127439</v>
      </c>
      <c r="N83" s="37" t="s">
        <v>533</v>
      </c>
      <c r="O83" s="37" t="s">
        <v>534</v>
      </c>
      <c r="P83" s="92">
        <v>40410</v>
      </c>
    </row>
    <row r="84" spans="2:16" ht="87" customHeight="1">
      <c r="B84" s="78">
        <v>77</v>
      </c>
      <c r="C84" s="78"/>
      <c r="D84" s="40" t="s">
        <v>535</v>
      </c>
      <c r="E84" s="40" t="s">
        <v>536</v>
      </c>
      <c r="F84" s="83">
        <v>4212025477</v>
      </c>
      <c r="G84" s="83">
        <v>224.425</v>
      </c>
      <c r="H84" s="83"/>
      <c r="I84" s="83">
        <v>201.98</v>
      </c>
      <c r="J84" s="83">
        <f>G84-H84-I84</f>
        <v>22.44500000000002</v>
      </c>
      <c r="K84" s="37" t="s">
        <v>537</v>
      </c>
      <c r="L84" s="37" t="s">
        <v>538</v>
      </c>
      <c r="M84" s="83">
        <v>5405204587</v>
      </c>
      <c r="N84" s="37" t="s">
        <v>539</v>
      </c>
      <c r="O84" s="37" t="s">
        <v>540</v>
      </c>
      <c r="P84" s="92">
        <v>40441</v>
      </c>
    </row>
    <row r="85" spans="2:16" ht="47.25" customHeight="1">
      <c r="B85" s="78">
        <v>78</v>
      </c>
      <c r="C85" s="78"/>
      <c r="D85" s="40" t="s">
        <v>541</v>
      </c>
      <c r="E85" s="25" t="s">
        <v>164</v>
      </c>
      <c r="F85" s="38">
        <v>4235002282</v>
      </c>
      <c r="G85" s="83">
        <v>240</v>
      </c>
      <c r="H85" s="83"/>
      <c r="I85" s="83">
        <v>190</v>
      </c>
      <c r="J85" s="83">
        <f>G85-H85-I85</f>
        <v>50</v>
      </c>
      <c r="K85" s="37" t="s">
        <v>542</v>
      </c>
      <c r="L85" s="37" t="s">
        <v>443</v>
      </c>
      <c r="M85" s="83">
        <v>4205017796</v>
      </c>
      <c r="N85" s="37" t="s">
        <v>543</v>
      </c>
      <c r="O85" s="37" t="s">
        <v>544</v>
      </c>
      <c r="P85" s="92">
        <v>40413</v>
      </c>
    </row>
    <row r="86" spans="2:16" ht="56.25" customHeight="1">
      <c r="B86" s="78">
        <v>79</v>
      </c>
      <c r="C86" s="78"/>
      <c r="D86" s="40" t="s">
        <v>545</v>
      </c>
      <c r="E86" s="25" t="s">
        <v>164</v>
      </c>
      <c r="F86" s="38">
        <v>4235002282</v>
      </c>
      <c r="G86" s="83">
        <v>200</v>
      </c>
      <c r="H86" s="83"/>
      <c r="I86" s="83">
        <v>195</v>
      </c>
      <c r="J86" s="83">
        <f>G86-H86-I86</f>
        <v>5</v>
      </c>
      <c r="K86" s="37" t="s">
        <v>542</v>
      </c>
      <c r="L86" s="37" t="s">
        <v>443</v>
      </c>
      <c r="M86" s="83">
        <v>4205017796</v>
      </c>
      <c r="N86" s="37" t="s">
        <v>546</v>
      </c>
      <c r="O86" s="37" t="s">
        <v>544</v>
      </c>
      <c r="P86" s="92">
        <v>40413</v>
      </c>
    </row>
    <row r="87" spans="2:16" ht="29.25" customHeight="1">
      <c r="B87" s="78">
        <v>80</v>
      </c>
      <c r="C87" s="78"/>
      <c r="D87" s="40" t="s">
        <v>547</v>
      </c>
      <c r="E87" s="25" t="s">
        <v>164</v>
      </c>
      <c r="F87" s="38">
        <v>4235002282</v>
      </c>
      <c r="G87" s="83">
        <v>415.5</v>
      </c>
      <c r="H87" s="83"/>
      <c r="I87" s="83">
        <v>320</v>
      </c>
      <c r="J87" s="83">
        <f>G87-H87-I87</f>
        <v>95.5</v>
      </c>
      <c r="K87" s="37" t="s">
        <v>548</v>
      </c>
      <c r="L87" s="37" t="s">
        <v>549</v>
      </c>
      <c r="M87" s="83">
        <v>4207017776</v>
      </c>
      <c r="N87" s="37" t="s">
        <v>550</v>
      </c>
      <c r="O87" s="37" t="s">
        <v>544</v>
      </c>
      <c r="P87" s="92">
        <v>40492</v>
      </c>
    </row>
    <row r="88" spans="2:16" ht="36.75" customHeight="1">
      <c r="B88" s="78">
        <v>81</v>
      </c>
      <c r="C88" s="78"/>
      <c r="D88" s="44" t="s">
        <v>551</v>
      </c>
      <c r="E88" s="53" t="s">
        <v>78</v>
      </c>
      <c r="F88" s="37">
        <v>4212009130</v>
      </c>
      <c r="G88" s="83">
        <v>300</v>
      </c>
      <c r="H88" s="83"/>
      <c r="I88" s="83">
        <v>297.36</v>
      </c>
      <c r="J88" s="83">
        <f>G88-H88-I88</f>
        <v>2.6399999999999864</v>
      </c>
      <c r="K88" s="37" t="s">
        <v>552</v>
      </c>
      <c r="L88" s="37" t="s">
        <v>553</v>
      </c>
      <c r="M88" s="83">
        <v>4205139970</v>
      </c>
      <c r="N88" s="37" t="s">
        <v>554</v>
      </c>
      <c r="O88" s="37" t="s">
        <v>555</v>
      </c>
      <c r="P88" s="92">
        <v>40421</v>
      </c>
    </row>
    <row r="89" spans="2:16" ht="72.75" customHeight="1">
      <c r="B89" s="78">
        <v>82</v>
      </c>
      <c r="C89" s="78"/>
      <c r="D89" s="40" t="s">
        <v>556</v>
      </c>
      <c r="E89" s="53" t="s">
        <v>78</v>
      </c>
      <c r="F89" s="37">
        <v>4212009130</v>
      </c>
      <c r="G89" s="83">
        <v>480</v>
      </c>
      <c r="H89" s="83"/>
      <c r="I89" s="83">
        <v>479</v>
      </c>
      <c r="J89" s="83">
        <f>G89-H89-I89</f>
        <v>1</v>
      </c>
      <c r="K89" s="37" t="s">
        <v>34</v>
      </c>
      <c r="L89" s="38" t="s">
        <v>35</v>
      </c>
      <c r="M89" s="87">
        <v>420512411</v>
      </c>
      <c r="N89" s="92" t="s">
        <v>557</v>
      </c>
      <c r="O89" s="37" t="s">
        <v>558</v>
      </c>
      <c r="P89" s="92">
        <v>40431</v>
      </c>
    </row>
    <row r="90" spans="2:16" ht="65.25" customHeight="1">
      <c r="B90" s="78">
        <v>83</v>
      </c>
      <c r="C90" s="78"/>
      <c r="D90" s="44" t="s">
        <v>559</v>
      </c>
      <c r="E90" s="53" t="s">
        <v>78</v>
      </c>
      <c r="F90" s="37">
        <v>4212009130</v>
      </c>
      <c r="G90" s="83">
        <v>380</v>
      </c>
      <c r="H90" s="83"/>
      <c r="I90" s="83">
        <v>380</v>
      </c>
      <c r="J90" s="83">
        <f>G90-H90-I90</f>
        <v>0</v>
      </c>
      <c r="K90" s="37" t="s">
        <v>560</v>
      </c>
      <c r="L90" s="37" t="s">
        <v>561</v>
      </c>
      <c r="M90" s="83">
        <v>4205109750</v>
      </c>
      <c r="N90" s="92" t="s">
        <v>562</v>
      </c>
      <c r="O90" s="37" t="s">
        <v>563</v>
      </c>
      <c r="P90" s="92">
        <v>40421</v>
      </c>
    </row>
    <row r="91" spans="2:16" ht="72.75" customHeight="1">
      <c r="B91" s="78">
        <v>84</v>
      </c>
      <c r="C91" s="78"/>
      <c r="D91" s="40" t="s">
        <v>509</v>
      </c>
      <c r="E91" s="37" t="s">
        <v>510</v>
      </c>
      <c r="F91" s="83">
        <v>4235001916</v>
      </c>
      <c r="G91" s="83">
        <v>184.6</v>
      </c>
      <c r="H91" s="83"/>
      <c r="I91" s="83">
        <v>179.92</v>
      </c>
      <c r="J91" s="83">
        <f>G91-H91-I91</f>
        <v>4.680000000000007</v>
      </c>
      <c r="K91" s="37" t="s">
        <v>511</v>
      </c>
      <c r="L91" s="37" t="s">
        <v>337</v>
      </c>
      <c r="M91" s="83">
        <v>4217035133</v>
      </c>
      <c r="N91" s="37" t="s">
        <v>564</v>
      </c>
      <c r="O91" s="37" t="s">
        <v>565</v>
      </c>
      <c r="P91" s="92">
        <v>40543</v>
      </c>
    </row>
    <row r="92" spans="2:16" ht="81.75" customHeight="1">
      <c r="B92" s="78">
        <v>85</v>
      </c>
      <c r="C92" s="78"/>
      <c r="D92" s="97" t="s">
        <v>566</v>
      </c>
      <c r="E92" s="37" t="s">
        <v>510</v>
      </c>
      <c r="F92" s="83">
        <v>4235001916</v>
      </c>
      <c r="G92" s="83">
        <v>397.22</v>
      </c>
      <c r="H92" s="83"/>
      <c r="I92" s="83">
        <v>392.16</v>
      </c>
      <c r="J92" s="83">
        <f>G92-H92-I92</f>
        <v>5.060000000000002</v>
      </c>
      <c r="K92" s="37" t="s">
        <v>567</v>
      </c>
      <c r="L92" s="37" t="s">
        <v>568</v>
      </c>
      <c r="M92" s="83">
        <v>5408263598</v>
      </c>
      <c r="N92" s="37" t="s">
        <v>569</v>
      </c>
      <c r="O92" s="37"/>
      <c r="P92" s="92">
        <v>40445</v>
      </c>
    </row>
    <row r="93" spans="2:16" ht="49.5" customHeight="1">
      <c r="B93" s="78">
        <v>86</v>
      </c>
      <c r="C93" s="78"/>
      <c r="D93" s="40" t="s">
        <v>570</v>
      </c>
      <c r="E93" s="37" t="s">
        <v>510</v>
      </c>
      <c r="F93" s="83">
        <v>4235001916</v>
      </c>
      <c r="G93" s="83">
        <v>397.747</v>
      </c>
      <c r="H93" s="83">
        <v>397.747</v>
      </c>
      <c r="I93" s="83"/>
      <c r="J93" s="83">
        <f>G93-H93-I93</f>
        <v>0</v>
      </c>
      <c r="K93" s="37" t="s">
        <v>51</v>
      </c>
      <c r="L93" s="37"/>
      <c r="M93" s="83"/>
      <c r="N93" s="37" t="s">
        <v>571</v>
      </c>
      <c r="O93" s="37"/>
      <c r="P93" s="37"/>
    </row>
    <row r="94" spans="2:16" ht="89.25" customHeight="1">
      <c r="B94" s="78">
        <v>87</v>
      </c>
      <c r="C94" s="78"/>
      <c r="D94" s="88" t="s">
        <v>572</v>
      </c>
      <c r="E94" s="53" t="s">
        <v>78</v>
      </c>
      <c r="F94" s="37">
        <v>4212009130</v>
      </c>
      <c r="G94" s="83">
        <v>283.9</v>
      </c>
      <c r="H94" s="83"/>
      <c r="I94" s="83">
        <v>283</v>
      </c>
      <c r="J94" s="83">
        <f>G94-H94-I94</f>
        <v>0.8999999999999773</v>
      </c>
      <c r="K94" s="40" t="s">
        <v>144</v>
      </c>
      <c r="L94" s="37" t="s">
        <v>145</v>
      </c>
      <c r="M94" s="81">
        <v>4212029094</v>
      </c>
      <c r="N94" s="37" t="s">
        <v>573</v>
      </c>
      <c r="O94" s="37" t="s">
        <v>574</v>
      </c>
      <c r="P94" s="92">
        <v>40458</v>
      </c>
    </row>
    <row r="95" spans="2:16" ht="48" customHeight="1">
      <c r="B95" s="78">
        <v>88</v>
      </c>
      <c r="C95" s="78"/>
      <c r="D95" s="40" t="s">
        <v>575</v>
      </c>
      <c r="E95" s="108" t="s">
        <v>157</v>
      </c>
      <c r="F95" s="96">
        <v>4235008915</v>
      </c>
      <c r="G95" s="83">
        <v>410.75</v>
      </c>
      <c r="H95" s="83"/>
      <c r="I95" s="83">
        <v>408.55</v>
      </c>
      <c r="J95" s="83">
        <f>G95-H95-I95</f>
        <v>2.1999999999999886</v>
      </c>
      <c r="K95" s="37" t="s">
        <v>450</v>
      </c>
      <c r="L95" s="37" t="s">
        <v>451</v>
      </c>
      <c r="M95" s="91">
        <v>4235001257</v>
      </c>
      <c r="N95" s="37" t="s">
        <v>576</v>
      </c>
      <c r="O95" s="37" t="s">
        <v>577</v>
      </c>
      <c r="P95" s="92">
        <v>40459</v>
      </c>
    </row>
    <row r="96" spans="2:16" ht="59.25" customHeight="1">
      <c r="B96" s="78">
        <v>89</v>
      </c>
      <c r="C96" s="78"/>
      <c r="D96" s="40" t="s">
        <v>578</v>
      </c>
      <c r="E96" s="108" t="s">
        <v>157</v>
      </c>
      <c r="F96" s="96">
        <v>4235008915</v>
      </c>
      <c r="G96" s="83">
        <v>366</v>
      </c>
      <c r="H96" s="83"/>
      <c r="I96" s="83">
        <v>360</v>
      </c>
      <c r="J96" s="83">
        <f>G96-H96-I96</f>
        <v>6</v>
      </c>
      <c r="K96" s="37" t="s">
        <v>450</v>
      </c>
      <c r="L96" s="37" t="s">
        <v>451</v>
      </c>
      <c r="M96" s="91">
        <v>4235001257</v>
      </c>
      <c r="N96" s="37" t="s">
        <v>579</v>
      </c>
      <c r="O96" s="37" t="s">
        <v>580</v>
      </c>
      <c r="P96" s="92">
        <v>40433</v>
      </c>
    </row>
    <row r="97" spans="2:16" ht="85.5" customHeight="1">
      <c r="B97" s="78">
        <v>90</v>
      </c>
      <c r="C97" s="78"/>
      <c r="D97" s="40" t="s">
        <v>244</v>
      </c>
      <c r="E97" s="40" t="s">
        <v>245</v>
      </c>
      <c r="F97" s="40">
        <v>4212029908</v>
      </c>
      <c r="G97" s="96">
        <v>288</v>
      </c>
      <c r="H97" s="83"/>
      <c r="I97" s="96">
        <v>286.5</v>
      </c>
      <c r="J97" s="37">
        <f>G97-H97-I97</f>
        <v>1.5</v>
      </c>
      <c r="K97" s="37" t="s">
        <v>173</v>
      </c>
      <c r="L97" s="40" t="s">
        <v>174</v>
      </c>
      <c r="M97" s="81">
        <v>423500280010</v>
      </c>
      <c r="N97" s="37" t="s">
        <v>581</v>
      </c>
      <c r="O97" s="37" t="s">
        <v>582</v>
      </c>
      <c r="P97" s="37" t="s">
        <v>583</v>
      </c>
    </row>
    <row r="98" spans="2:16" ht="71.25" customHeight="1">
      <c r="B98" s="78">
        <v>91</v>
      </c>
      <c r="C98" s="78"/>
      <c r="D98" s="40" t="s">
        <v>291</v>
      </c>
      <c r="E98" s="40" t="s">
        <v>408</v>
      </c>
      <c r="F98" s="93">
        <v>4212024561</v>
      </c>
      <c r="G98" s="83">
        <v>288</v>
      </c>
      <c r="H98" s="83"/>
      <c r="I98" s="83">
        <v>286.7</v>
      </c>
      <c r="J98" s="37">
        <f>G98-H98-I98</f>
        <v>1.3000000000000114</v>
      </c>
      <c r="K98" s="37" t="s">
        <v>173</v>
      </c>
      <c r="L98" s="40" t="s">
        <v>174</v>
      </c>
      <c r="M98" s="81">
        <v>423500280010</v>
      </c>
      <c r="N98" s="37" t="s">
        <v>584</v>
      </c>
      <c r="O98" s="37" t="s">
        <v>585</v>
      </c>
      <c r="P98" s="37" t="s">
        <v>583</v>
      </c>
    </row>
    <row r="99" spans="2:16" ht="76.5" customHeight="1">
      <c r="B99" s="78">
        <v>92</v>
      </c>
      <c r="C99" s="78"/>
      <c r="D99" s="40" t="s">
        <v>239</v>
      </c>
      <c r="E99" s="40" t="s">
        <v>240</v>
      </c>
      <c r="F99" s="38">
        <v>4235004836</v>
      </c>
      <c r="G99" s="96">
        <v>297</v>
      </c>
      <c r="H99" s="83"/>
      <c r="I99" s="96">
        <v>295.5</v>
      </c>
      <c r="J99" s="37">
        <f>G99-H99-I99</f>
        <v>1.5</v>
      </c>
      <c r="K99" s="83" t="s">
        <v>180</v>
      </c>
      <c r="L99" s="40" t="s">
        <v>181</v>
      </c>
      <c r="M99" s="84">
        <v>42350071601</v>
      </c>
      <c r="N99" s="37" t="s">
        <v>586</v>
      </c>
      <c r="O99" s="37" t="s">
        <v>587</v>
      </c>
      <c r="P99" s="37" t="s">
        <v>583</v>
      </c>
    </row>
    <row r="100" spans="2:16" ht="138.75" customHeight="1">
      <c r="B100" s="78">
        <v>93</v>
      </c>
      <c r="C100" s="78"/>
      <c r="D100" s="40" t="s">
        <v>226</v>
      </c>
      <c r="E100" s="40" t="s">
        <v>227</v>
      </c>
      <c r="F100" s="40">
        <v>4235004716</v>
      </c>
      <c r="G100" s="37">
        <v>235</v>
      </c>
      <c r="H100" s="37"/>
      <c r="I100" s="37">
        <v>234</v>
      </c>
      <c r="J100" s="37">
        <f>G100-H100-I100</f>
        <v>1</v>
      </c>
      <c r="K100" s="83" t="s">
        <v>180</v>
      </c>
      <c r="L100" s="40" t="s">
        <v>181</v>
      </c>
      <c r="M100" s="84">
        <v>42350071601</v>
      </c>
      <c r="N100" s="92" t="s">
        <v>588</v>
      </c>
      <c r="O100" s="37" t="s">
        <v>589</v>
      </c>
      <c r="P100" s="37" t="s">
        <v>583</v>
      </c>
    </row>
    <row r="101" spans="2:16" ht="101.25" customHeight="1">
      <c r="B101" s="78">
        <v>94</v>
      </c>
      <c r="C101" s="78"/>
      <c r="D101" s="40" t="s">
        <v>230</v>
      </c>
      <c r="E101" s="40" t="s">
        <v>231</v>
      </c>
      <c r="F101" s="40">
        <v>4235004875</v>
      </c>
      <c r="G101" s="96">
        <v>216</v>
      </c>
      <c r="H101" s="83"/>
      <c r="I101" s="96">
        <v>214.3</v>
      </c>
      <c r="J101" s="37">
        <f>G101-H101-I101</f>
        <v>1.6999999999999886</v>
      </c>
      <c r="K101" s="83" t="s">
        <v>180</v>
      </c>
      <c r="L101" s="40" t="s">
        <v>181</v>
      </c>
      <c r="M101" s="84">
        <v>42350071601</v>
      </c>
      <c r="N101" s="92" t="s">
        <v>590</v>
      </c>
      <c r="O101" s="37" t="s">
        <v>591</v>
      </c>
      <c r="P101" s="37" t="s">
        <v>583</v>
      </c>
    </row>
    <row r="102" spans="2:16" ht="90" customHeight="1">
      <c r="B102" s="78">
        <v>95</v>
      </c>
      <c r="C102" s="78"/>
      <c r="D102" s="40" t="s">
        <v>234</v>
      </c>
      <c r="E102" s="40" t="s">
        <v>235</v>
      </c>
      <c r="F102" s="40">
        <v>4235004868</v>
      </c>
      <c r="G102" s="96">
        <v>260</v>
      </c>
      <c r="H102" s="83"/>
      <c r="I102" s="96">
        <v>259</v>
      </c>
      <c r="J102" s="37">
        <f>G102-H102-I102</f>
        <v>1</v>
      </c>
      <c r="K102" s="83" t="s">
        <v>180</v>
      </c>
      <c r="L102" s="40" t="s">
        <v>181</v>
      </c>
      <c r="M102" s="84">
        <v>42350071601</v>
      </c>
      <c r="N102" s="92" t="s">
        <v>592</v>
      </c>
      <c r="O102" s="37" t="s">
        <v>593</v>
      </c>
      <c r="P102" s="37" t="s">
        <v>583</v>
      </c>
    </row>
    <row r="103" spans="2:16" ht="54" customHeight="1">
      <c r="B103" s="78">
        <v>96</v>
      </c>
      <c r="C103" s="78"/>
      <c r="D103" s="109" t="s">
        <v>594</v>
      </c>
      <c r="E103" s="108" t="s">
        <v>157</v>
      </c>
      <c r="F103" s="96">
        <v>4235008915</v>
      </c>
      <c r="G103" s="83">
        <v>320</v>
      </c>
      <c r="H103" s="83"/>
      <c r="I103" s="83">
        <v>299</v>
      </c>
      <c r="J103" s="83">
        <f>G103-H103-I103</f>
        <v>21</v>
      </c>
      <c r="K103" s="37" t="s">
        <v>595</v>
      </c>
      <c r="L103" s="37" t="s">
        <v>596</v>
      </c>
      <c r="M103" s="83">
        <v>4205083171</v>
      </c>
      <c r="N103" s="37" t="s">
        <v>597</v>
      </c>
      <c r="O103" s="37" t="s">
        <v>598</v>
      </c>
      <c r="P103" s="92">
        <v>40512</v>
      </c>
    </row>
    <row r="104" spans="2:16" ht="59.25" customHeight="1">
      <c r="B104" s="78">
        <v>97</v>
      </c>
      <c r="C104" s="78"/>
      <c r="D104" s="110" t="s">
        <v>599</v>
      </c>
      <c r="E104" s="1" t="s">
        <v>600</v>
      </c>
      <c r="F104" s="83">
        <v>4212021786</v>
      </c>
      <c r="G104" s="83">
        <v>144</v>
      </c>
      <c r="H104" s="83"/>
      <c r="I104" s="83">
        <v>143</v>
      </c>
      <c r="J104" s="83">
        <f>G104-H104-I104</f>
        <v>1</v>
      </c>
      <c r="K104" s="83" t="s">
        <v>180</v>
      </c>
      <c r="L104" s="40" t="s">
        <v>181</v>
      </c>
      <c r="M104" s="84">
        <v>42350071601</v>
      </c>
      <c r="N104" s="37" t="s">
        <v>601</v>
      </c>
      <c r="O104" s="37" t="s">
        <v>602</v>
      </c>
      <c r="P104" s="92">
        <v>40543</v>
      </c>
    </row>
    <row r="105" spans="2:16" ht="78.75" customHeight="1">
      <c r="B105" s="78">
        <v>98</v>
      </c>
      <c r="C105" s="78"/>
      <c r="D105" s="111" t="s">
        <v>603</v>
      </c>
      <c r="E105" s="112" t="s">
        <v>604</v>
      </c>
      <c r="F105" s="83">
        <v>4235004900</v>
      </c>
      <c r="G105" s="83">
        <v>152</v>
      </c>
      <c r="H105" s="83"/>
      <c r="I105" s="83">
        <v>150</v>
      </c>
      <c r="J105" s="83">
        <f>G105-H105-I105</f>
        <v>2</v>
      </c>
      <c r="K105" s="37" t="s">
        <v>605</v>
      </c>
      <c r="L105" s="37" t="s">
        <v>606</v>
      </c>
      <c r="M105" s="113">
        <v>423500042801</v>
      </c>
      <c r="N105" s="37" t="s">
        <v>607</v>
      </c>
      <c r="O105" s="37" t="s">
        <v>608</v>
      </c>
      <c r="P105" s="92">
        <v>40543</v>
      </c>
    </row>
    <row r="106" spans="1:16" ht="77.25" customHeight="1">
      <c r="A106">
        <v>98</v>
      </c>
      <c r="B106" s="78">
        <v>99</v>
      </c>
      <c r="C106" s="78"/>
      <c r="D106" s="17" t="s">
        <v>609</v>
      </c>
      <c r="E106" s="17" t="s">
        <v>610</v>
      </c>
      <c r="F106" s="83">
        <v>4235001842</v>
      </c>
      <c r="G106" s="83">
        <v>200</v>
      </c>
      <c r="H106" s="83"/>
      <c r="I106" s="83">
        <v>197.3</v>
      </c>
      <c r="J106" s="83">
        <f>G106-H106-I106</f>
        <v>2.6999999999999886</v>
      </c>
      <c r="K106" s="37" t="s">
        <v>173</v>
      </c>
      <c r="L106" s="40" t="s">
        <v>174</v>
      </c>
      <c r="M106" s="81">
        <v>423500280010</v>
      </c>
      <c r="N106" s="37" t="s">
        <v>611</v>
      </c>
      <c r="O106" s="37" t="s">
        <v>612</v>
      </c>
      <c r="P106" s="92">
        <v>40543</v>
      </c>
    </row>
    <row r="107" spans="2:16" ht="79.5" customHeight="1">
      <c r="B107" s="78">
        <v>100</v>
      </c>
      <c r="C107" s="78"/>
      <c r="D107" s="1" t="s">
        <v>613</v>
      </c>
      <c r="E107" s="1" t="s">
        <v>614</v>
      </c>
      <c r="F107" s="83">
        <v>4235004339</v>
      </c>
      <c r="G107" s="83">
        <v>248</v>
      </c>
      <c r="H107" s="83"/>
      <c r="I107" s="83">
        <v>244</v>
      </c>
      <c r="J107" s="83">
        <f>G107-H107-I107</f>
        <v>4</v>
      </c>
      <c r="K107" s="83" t="s">
        <v>180</v>
      </c>
      <c r="L107" s="40" t="s">
        <v>181</v>
      </c>
      <c r="M107" s="84">
        <v>42350071601</v>
      </c>
      <c r="N107" s="37" t="s">
        <v>615</v>
      </c>
      <c r="O107" s="37" t="s">
        <v>616</v>
      </c>
      <c r="P107" s="92">
        <v>40543</v>
      </c>
    </row>
    <row r="108" spans="2:16" ht="80.25" customHeight="1">
      <c r="B108" s="78">
        <v>101</v>
      </c>
      <c r="C108" s="78"/>
      <c r="D108" s="17" t="s">
        <v>617</v>
      </c>
      <c r="E108" s="111" t="s">
        <v>618</v>
      </c>
      <c r="F108" s="83">
        <v>4235000750</v>
      </c>
      <c r="G108" s="83">
        <v>180</v>
      </c>
      <c r="H108" s="83"/>
      <c r="I108" s="83">
        <v>178.2</v>
      </c>
      <c r="J108" s="83">
        <f>G108-H108-I108</f>
        <v>1.8000000000000114</v>
      </c>
      <c r="K108" s="37" t="s">
        <v>605</v>
      </c>
      <c r="L108" s="37" t="s">
        <v>606</v>
      </c>
      <c r="M108" s="113">
        <v>423500042801</v>
      </c>
      <c r="N108" s="37" t="s">
        <v>619</v>
      </c>
      <c r="O108" s="37" t="s">
        <v>574</v>
      </c>
      <c r="P108" s="92">
        <v>40543</v>
      </c>
    </row>
    <row r="109" spans="2:16" ht="38.25" customHeight="1">
      <c r="B109" s="78">
        <v>102</v>
      </c>
      <c r="C109" s="78"/>
      <c r="D109" s="3" t="s">
        <v>428</v>
      </c>
      <c r="E109" s="114" t="s">
        <v>78</v>
      </c>
      <c r="F109" s="37">
        <v>4212009130</v>
      </c>
      <c r="G109" s="83">
        <v>300</v>
      </c>
      <c r="H109" s="83"/>
      <c r="I109" s="83">
        <v>299</v>
      </c>
      <c r="J109" s="83">
        <f>G109-H109-I109</f>
        <v>1</v>
      </c>
      <c r="K109" s="83" t="s">
        <v>429</v>
      </c>
      <c r="L109" s="40" t="s">
        <v>430</v>
      </c>
      <c r="M109" s="84">
        <v>4212030639</v>
      </c>
      <c r="N109" s="37" t="s">
        <v>620</v>
      </c>
      <c r="O109" s="37" t="s">
        <v>621</v>
      </c>
      <c r="P109" s="92">
        <v>40436</v>
      </c>
    </row>
    <row r="110" spans="2:16" ht="71.25" customHeight="1">
      <c r="B110" s="78">
        <v>103</v>
      </c>
      <c r="C110" s="78"/>
      <c r="D110" s="11" t="s">
        <v>622</v>
      </c>
      <c r="E110" s="115" t="s">
        <v>604</v>
      </c>
      <c r="F110" s="83">
        <v>4235004900</v>
      </c>
      <c r="G110" s="83">
        <v>359.35</v>
      </c>
      <c r="H110" s="83"/>
      <c r="I110" s="83">
        <v>252.145</v>
      </c>
      <c r="J110" s="83">
        <f>G110-H110-I110</f>
        <v>107.20500000000001</v>
      </c>
      <c r="K110" s="40" t="s">
        <v>158</v>
      </c>
      <c r="L110" s="40" t="s">
        <v>342</v>
      </c>
      <c r="M110" s="84">
        <v>4235000302</v>
      </c>
      <c r="N110" s="37" t="s">
        <v>623</v>
      </c>
      <c r="O110" s="37" t="s">
        <v>624</v>
      </c>
      <c r="P110" s="92">
        <v>40452</v>
      </c>
    </row>
    <row r="111" spans="2:16" ht="57" customHeight="1">
      <c r="B111" s="78">
        <v>104</v>
      </c>
      <c r="C111" s="78"/>
      <c r="D111" s="1" t="s">
        <v>625</v>
      </c>
      <c r="E111" s="1" t="s">
        <v>626</v>
      </c>
      <c r="F111" s="83">
        <v>4235002067</v>
      </c>
      <c r="G111" s="83">
        <v>359.717</v>
      </c>
      <c r="H111" s="83"/>
      <c r="I111" s="83">
        <v>138.92</v>
      </c>
      <c r="J111" s="83">
        <f>G111-H111-I111</f>
        <v>220.797</v>
      </c>
      <c r="K111" s="40" t="s">
        <v>251</v>
      </c>
      <c r="L111" s="40" t="s">
        <v>252</v>
      </c>
      <c r="M111" s="81">
        <v>4212024586</v>
      </c>
      <c r="N111" s="37" t="s">
        <v>627</v>
      </c>
      <c r="O111" s="37" t="s">
        <v>628</v>
      </c>
      <c r="P111" s="92">
        <v>40482</v>
      </c>
    </row>
    <row r="112" spans="2:16" ht="12.75">
      <c r="B112" s="78"/>
      <c r="C112" s="78"/>
      <c r="D112" s="10" t="s">
        <v>112</v>
      </c>
      <c r="E112" s="1"/>
      <c r="F112" s="83"/>
      <c r="G112" s="107">
        <f>SUM(G63:G111)</f>
        <v>29774.014</v>
      </c>
      <c r="H112" s="107">
        <f>SUM(H63:H111)</f>
        <v>768.7470000000001</v>
      </c>
      <c r="I112" s="107">
        <f>SUM(I63:I111)</f>
        <v>27371.092999999997</v>
      </c>
      <c r="J112" s="107">
        <f>G112-H112-I112</f>
        <v>1634.1740000000027</v>
      </c>
      <c r="K112" s="40"/>
      <c r="L112" s="40"/>
      <c r="M112" s="81"/>
      <c r="N112" s="37"/>
      <c r="O112" s="37"/>
      <c r="P112" s="92"/>
    </row>
    <row r="113" spans="2:16" ht="12.75">
      <c r="B113" s="78"/>
      <c r="C113" s="78"/>
      <c r="D113" s="10" t="s">
        <v>114</v>
      </c>
      <c r="E113" s="1"/>
      <c r="F113" s="83"/>
      <c r="G113" s="107"/>
      <c r="H113" s="107"/>
      <c r="I113" s="107"/>
      <c r="J113" s="107"/>
      <c r="K113" s="40"/>
      <c r="L113" s="40"/>
      <c r="M113" s="81"/>
      <c r="N113" s="37"/>
      <c r="O113" s="37"/>
      <c r="P113" s="92"/>
    </row>
    <row r="114" spans="2:16" ht="21.75" customHeight="1">
      <c r="B114" s="266" t="s">
        <v>140</v>
      </c>
      <c r="C114" s="266" t="s">
        <v>4</v>
      </c>
      <c r="D114" s="266" t="s">
        <v>5</v>
      </c>
      <c r="E114" s="266" t="s">
        <v>0</v>
      </c>
      <c r="F114" s="267" t="s">
        <v>1</v>
      </c>
      <c r="G114" s="268" t="s">
        <v>6</v>
      </c>
      <c r="H114" s="266" t="s">
        <v>7</v>
      </c>
      <c r="I114" s="266" t="s">
        <v>8</v>
      </c>
      <c r="J114" s="266" t="s">
        <v>9</v>
      </c>
      <c r="K114" s="266" t="s">
        <v>10</v>
      </c>
      <c r="L114" s="269" t="s">
        <v>11</v>
      </c>
      <c r="M114" s="269"/>
      <c r="N114" s="266" t="s">
        <v>12</v>
      </c>
      <c r="O114" s="266" t="s">
        <v>13</v>
      </c>
      <c r="P114" s="266" t="s">
        <v>14</v>
      </c>
    </row>
    <row r="115" spans="2:16" ht="12.75">
      <c r="B115" s="266"/>
      <c r="C115" s="266"/>
      <c r="D115" s="266"/>
      <c r="E115" s="266"/>
      <c r="F115" s="266"/>
      <c r="G115" s="268"/>
      <c r="H115" s="266"/>
      <c r="I115" s="266"/>
      <c r="J115" s="266"/>
      <c r="K115" s="266"/>
      <c r="L115" s="77" t="s">
        <v>141</v>
      </c>
      <c r="M115" s="76" t="s">
        <v>1</v>
      </c>
      <c r="N115" s="266"/>
      <c r="O115" s="266"/>
      <c r="P115" s="266"/>
    </row>
    <row r="116" spans="2:16" ht="130.5" customHeight="1">
      <c r="B116" s="78">
        <v>105</v>
      </c>
      <c r="C116" s="78"/>
      <c r="D116" s="1" t="s">
        <v>629</v>
      </c>
      <c r="E116" s="51" t="s">
        <v>630</v>
      </c>
      <c r="F116" s="83">
        <v>4235004427</v>
      </c>
      <c r="G116" s="83">
        <v>500</v>
      </c>
      <c r="H116" s="83"/>
      <c r="I116" s="83">
        <v>499.6</v>
      </c>
      <c r="J116" s="83">
        <f>G116-H116-I116</f>
        <v>0.39999999999997726</v>
      </c>
      <c r="K116" s="83" t="s">
        <v>180</v>
      </c>
      <c r="L116" s="40" t="s">
        <v>181</v>
      </c>
      <c r="M116" s="84">
        <v>42350071601</v>
      </c>
      <c r="N116" s="37" t="s">
        <v>631</v>
      </c>
      <c r="O116" s="37" t="s">
        <v>632</v>
      </c>
      <c r="P116" s="154">
        <v>40543</v>
      </c>
    </row>
    <row r="117" spans="2:16" ht="60" customHeight="1">
      <c r="B117" s="78">
        <v>106</v>
      </c>
      <c r="C117" s="78"/>
      <c r="D117" s="1" t="s">
        <v>633</v>
      </c>
      <c r="E117" s="1" t="s">
        <v>634</v>
      </c>
      <c r="F117" s="83">
        <v>4235002282</v>
      </c>
      <c r="G117" s="83">
        <v>475</v>
      </c>
      <c r="H117" s="83"/>
      <c r="I117" s="83">
        <v>462.18</v>
      </c>
      <c r="J117" s="83">
        <f>G117-H117-I117</f>
        <v>12.819999999999993</v>
      </c>
      <c r="K117" s="37" t="s">
        <v>222</v>
      </c>
      <c r="L117" s="37" t="s">
        <v>223</v>
      </c>
      <c r="M117" s="83">
        <v>4205092384</v>
      </c>
      <c r="N117" s="37" t="s">
        <v>635</v>
      </c>
      <c r="O117" s="37" t="s">
        <v>636</v>
      </c>
      <c r="P117" s="154">
        <v>40543</v>
      </c>
    </row>
    <row r="118" spans="2:16" ht="51.75" customHeight="1">
      <c r="B118" s="78">
        <v>107</v>
      </c>
      <c r="C118" s="78"/>
      <c r="D118" s="1" t="s">
        <v>637</v>
      </c>
      <c r="E118" s="1" t="s">
        <v>634</v>
      </c>
      <c r="F118" s="83">
        <v>4235002282</v>
      </c>
      <c r="G118" s="83">
        <v>385</v>
      </c>
      <c r="H118" s="83"/>
      <c r="I118" s="83">
        <v>384.68</v>
      </c>
      <c r="J118" s="83">
        <f>G118-H118-I118</f>
        <v>0.3199999999999932</v>
      </c>
      <c r="K118" s="37" t="s">
        <v>638</v>
      </c>
      <c r="L118" s="37" t="s">
        <v>639</v>
      </c>
      <c r="M118" s="83">
        <v>2224044329</v>
      </c>
      <c r="N118" s="37" t="s">
        <v>640</v>
      </c>
      <c r="O118" s="37" t="s">
        <v>641</v>
      </c>
      <c r="P118" s="154">
        <v>40466</v>
      </c>
    </row>
    <row r="119" spans="2:16" ht="48" customHeight="1">
      <c r="B119" s="78">
        <v>108</v>
      </c>
      <c r="C119" s="78"/>
      <c r="D119" s="1" t="s">
        <v>642</v>
      </c>
      <c r="E119" s="17" t="s">
        <v>604</v>
      </c>
      <c r="F119" s="83">
        <v>4235004900</v>
      </c>
      <c r="G119" s="83">
        <v>340.7</v>
      </c>
      <c r="H119" s="83"/>
      <c r="I119" s="152">
        <v>205.74</v>
      </c>
      <c r="J119" s="83">
        <f>G119-H119-I119</f>
        <v>134.95999999999998</v>
      </c>
      <c r="K119" s="37" t="s">
        <v>643</v>
      </c>
      <c r="L119" s="37" t="s">
        <v>644</v>
      </c>
      <c r="M119" s="83">
        <v>4205155475</v>
      </c>
      <c r="N119" s="37" t="s">
        <v>645</v>
      </c>
      <c r="O119" s="37" t="s">
        <v>646</v>
      </c>
      <c r="P119" s="154">
        <v>40472</v>
      </c>
    </row>
    <row r="120" spans="2:16" ht="56.25" customHeight="1">
      <c r="B120" s="78">
        <v>109</v>
      </c>
      <c r="C120" s="78"/>
      <c r="D120" s="1" t="s">
        <v>647</v>
      </c>
      <c r="E120" s="1" t="s">
        <v>634</v>
      </c>
      <c r="F120" s="83">
        <v>4235002282</v>
      </c>
      <c r="G120" s="83">
        <v>295.6</v>
      </c>
      <c r="H120" s="83"/>
      <c r="I120" s="152">
        <v>249</v>
      </c>
      <c r="J120" s="83">
        <f>G120-H120-I120</f>
        <v>46.60000000000002</v>
      </c>
      <c r="K120" s="37" t="s">
        <v>648</v>
      </c>
      <c r="L120" s="37" t="s">
        <v>649</v>
      </c>
      <c r="M120" s="83">
        <v>4205192710</v>
      </c>
      <c r="N120" s="37" t="s">
        <v>650</v>
      </c>
      <c r="O120" s="37" t="s">
        <v>651</v>
      </c>
      <c r="P120" s="154">
        <v>40467</v>
      </c>
    </row>
    <row r="121" spans="2:16" ht="57.75" customHeight="1">
      <c r="B121" s="78">
        <v>110</v>
      </c>
      <c r="C121" s="78"/>
      <c r="D121" s="1" t="s">
        <v>652</v>
      </c>
      <c r="E121" s="51" t="s">
        <v>653</v>
      </c>
      <c r="F121" s="83">
        <v>4235001916</v>
      </c>
      <c r="G121" s="83">
        <v>169.54</v>
      </c>
      <c r="H121" s="83"/>
      <c r="I121" s="83">
        <v>168</v>
      </c>
      <c r="J121" s="83">
        <f>G121-H121-I121</f>
        <v>1.539999999999992</v>
      </c>
      <c r="K121" s="37" t="s">
        <v>654</v>
      </c>
      <c r="L121" s="37" t="s">
        <v>655</v>
      </c>
      <c r="M121" s="83">
        <v>421270419454</v>
      </c>
      <c r="N121" s="37" t="s">
        <v>656</v>
      </c>
      <c r="O121" s="37" t="s">
        <v>657</v>
      </c>
      <c r="P121" s="154">
        <v>40458</v>
      </c>
    </row>
    <row r="122" spans="2:16" ht="84.75" customHeight="1">
      <c r="B122" s="78">
        <v>111</v>
      </c>
      <c r="C122" s="95"/>
      <c r="D122" s="1" t="s">
        <v>658</v>
      </c>
      <c r="E122" s="116" t="s">
        <v>653</v>
      </c>
      <c r="F122" s="83">
        <v>4235001916</v>
      </c>
      <c r="G122" s="83">
        <v>261.74</v>
      </c>
      <c r="H122" s="83"/>
      <c r="I122" s="83">
        <v>233.45</v>
      </c>
      <c r="J122" s="83">
        <f>G122-H122-I122</f>
        <v>28.29000000000002</v>
      </c>
      <c r="K122" s="37" t="s">
        <v>654</v>
      </c>
      <c r="L122" s="37" t="s">
        <v>655</v>
      </c>
      <c r="M122" s="83">
        <v>421270419454</v>
      </c>
      <c r="N122" s="37" t="s">
        <v>659</v>
      </c>
      <c r="O122" s="37" t="s">
        <v>660</v>
      </c>
      <c r="P122" s="155">
        <v>40476</v>
      </c>
    </row>
    <row r="123" spans="2:16" ht="58.5" customHeight="1">
      <c r="B123" s="78">
        <v>112</v>
      </c>
      <c r="C123" s="95"/>
      <c r="D123" s="1" t="s">
        <v>661</v>
      </c>
      <c r="E123" s="53" t="s">
        <v>78</v>
      </c>
      <c r="F123" s="37">
        <v>4212009130</v>
      </c>
      <c r="G123" s="83">
        <v>480.38</v>
      </c>
      <c r="H123" s="83"/>
      <c r="I123" s="83">
        <v>344.7</v>
      </c>
      <c r="J123" s="83">
        <f>G123-H123-I123</f>
        <v>135.68</v>
      </c>
      <c r="K123" s="25" t="s">
        <v>151</v>
      </c>
      <c r="L123" s="25" t="s">
        <v>152</v>
      </c>
      <c r="M123" s="25">
        <v>4212427095</v>
      </c>
      <c r="N123" s="37" t="s">
        <v>662</v>
      </c>
      <c r="O123" s="37" t="s">
        <v>663</v>
      </c>
      <c r="P123" s="155">
        <v>40473</v>
      </c>
    </row>
    <row r="124" spans="2:16" ht="59.25" customHeight="1">
      <c r="B124" s="78">
        <v>113</v>
      </c>
      <c r="C124" s="95"/>
      <c r="D124" s="1" t="s">
        <v>664</v>
      </c>
      <c r="E124" s="53" t="s">
        <v>78</v>
      </c>
      <c r="F124" s="37">
        <v>4212009130</v>
      </c>
      <c r="G124" s="83">
        <v>349.6</v>
      </c>
      <c r="H124" s="83"/>
      <c r="I124" s="83">
        <v>303.97</v>
      </c>
      <c r="J124" s="83">
        <f>G124-H124-I124</f>
        <v>45.629999999999995</v>
      </c>
      <c r="K124" s="37" t="s">
        <v>654</v>
      </c>
      <c r="L124" s="37" t="s">
        <v>655</v>
      </c>
      <c r="M124" s="83">
        <v>421270419454</v>
      </c>
      <c r="N124" s="37" t="s">
        <v>665</v>
      </c>
      <c r="O124" s="37" t="s">
        <v>666</v>
      </c>
      <c r="P124" s="155">
        <v>40473</v>
      </c>
    </row>
    <row r="125" spans="2:16" ht="70.5" customHeight="1">
      <c r="B125" s="78">
        <v>114</v>
      </c>
      <c r="C125" s="95"/>
      <c r="D125" s="1" t="s">
        <v>667</v>
      </c>
      <c r="E125" s="116" t="s">
        <v>653</v>
      </c>
      <c r="F125" s="83">
        <v>4235001916</v>
      </c>
      <c r="G125" s="83">
        <v>482.38</v>
      </c>
      <c r="H125" s="83"/>
      <c r="I125" s="83">
        <v>480.5</v>
      </c>
      <c r="J125" s="83">
        <f>G125-H125-I125</f>
        <v>1.8799999999999955</v>
      </c>
      <c r="K125" s="25" t="s">
        <v>151</v>
      </c>
      <c r="L125" s="25" t="s">
        <v>152</v>
      </c>
      <c r="M125" s="25">
        <v>4212427095</v>
      </c>
      <c r="N125" s="37" t="s">
        <v>668</v>
      </c>
      <c r="O125" s="37" t="s">
        <v>669</v>
      </c>
      <c r="P125" s="155">
        <v>40473</v>
      </c>
    </row>
    <row r="126" spans="2:16" ht="56.25" customHeight="1">
      <c r="B126" s="78">
        <v>115</v>
      </c>
      <c r="C126" s="95"/>
      <c r="D126" s="1" t="s">
        <v>670</v>
      </c>
      <c r="E126" s="116" t="s">
        <v>653</v>
      </c>
      <c r="F126" s="83">
        <v>4235001916</v>
      </c>
      <c r="G126" s="83">
        <v>349.6</v>
      </c>
      <c r="H126" s="83"/>
      <c r="I126" s="83">
        <v>348</v>
      </c>
      <c r="J126" s="83">
        <f>G126-H126-I126</f>
        <v>1.6000000000000227</v>
      </c>
      <c r="K126" s="25" t="s">
        <v>151</v>
      </c>
      <c r="L126" s="25" t="s">
        <v>152</v>
      </c>
      <c r="M126" s="25">
        <v>4212427095</v>
      </c>
      <c r="N126" s="37" t="s">
        <v>671</v>
      </c>
      <c r="O126" s="37" t="s">
        <v>672</v>
      </c>
      <c r="P126" s="155">
        <v>40473</v>
      </c>
    </row>
    <row r="127" spans="2:16" ht="57.75" customHeight="1">
      <c r="B127" s="78">
        <v>116</v>
      </c>
      <c r="C127" s="95"/>
      <c r="D127" s="51" t="s">
        <v>673</v>
      </c>
      <c r="E127" s="116" t="s">
        <v>653</v>
      </c>
      <c r="F127" s="83">
        <v>4235001916</v>
      </c>
      <c r="G127" s="83">
        <v>349.6</v>
      </c>
      <c r="H127" s="83"/>
      <c r="I127" s="83">
        <v>339.5</v>
      </c>
      <c r="J127" s="83">
        <f>G127-H127-I127</f>
        <v>10.100000000000023</v>
      </c>
      <c r="K127" s="37" t="s">
        <v>674</v>
      </c>
      <c r="L127" s="37" t="s">
        <v>675</v>
      </c>
      <c r="M127" s="83">
        <v>420600522429</v>
      </c>
      <c r="N127" s="37" t="s">
        <v>676</v>
      </c>
      <c r="O127" s="37" t="s">
        <v>677</v>
      </c>
      <c r="P127" s="155">
        <v>40473</v>
      </c>
    </row>
    <row r="128" spans="2:16" ht="113.25" customHeight="1">
      <c r="B128" s="117">
        <v>117</v>
      </c>
      <c r="C128" s="117"/>
      <c r="D128" s="70" t="s">
        <v>678</v>
      </c>
      <c r="E128" s="118" t="s">
        <v>54</v>
      </c>
      <c r="F128" s="118">
        <v>4235001916</v>
      </c>
      <c r="G128" s="161">
        <v>450</v>
      </c>
      <c r="H128" s="130"/>
      <c r="I128" s="130">
        <v>450</v>
      </c>
      <c r="J128" s="130">
        <f>G128-I128-H128</f>
        <v>0</v>
      </c>
      <c r="K128" s="129" t="s">
        <v>679</v>
      </c>
      <c r="L128" s="129" t="s">
        <v>680</v>
      </c>
      <c r="M128" s="130">
        <v>423500503675</v>
      </c>
      <c r="N128" s="129" t="s">
        <v>681</v>
      </c>
      <c r="O128" s="129" t="s">
        <v>682</v>
      </c>
      <c r="P128" s="162">
        <v>40512</v>
      </c>
    </row>
    <row r="129" spans="2:16" ht="48">
      <c r="B129" s="119">
        <v>118</v>
      </c>
      <c r="C129" s="119"/>
      <c r="D129" s="120" t="s">
        <v>683</v>
      </c>
      <c r="E129" s="71" t="s">
        <v>634</v>
      </c>
      <c r="F129" s="156">
        <v>4235002282</v>
      </c>
      <c r="G129" s="166">
        <v>330</v>
      </c>
      <c r="H129" s="133"/>
      <c r="I129" s="133">
        <v>315</v>
      </c>
      <c r="J129" s="133">
        <f>G129-I129-H129</f>
        <v>15</v>
      </c>
      <c r="K129" s="135" t="s">
        <v>684</v>
      </c>
      <c r="L129" s="135" t="s">
        <v>685</v>
      </c>
      <c r="M129" s="133">
        <v>420534513348</v>
      </c>
      <c r="N129" s="135" t="s">
        <v>686</v>
      </c>
      <c r="O129" s="135" t="s">
        <v>687</v>
      </c>
      <c r="P129" s="167">
        <v>40493</v>
      </c>
    </row>
    <row r="130" spans="2:16" ht="46.5" customHeight="1">
      <c r="B130" s="119">
        <v>119</v>
      </c>
      <c r="C130" s="119"/>
      <c r="D130" s="120" t="s">
        <v>688</v>
      </c>
      <c r="E130" s="71" t="s">
        <v>634</v>
      </c>
      <c r="F130" s="156">
        <v>4235002282</v>
      </c>
      <c r="G130" s="166">
        <v>356.7</v>
      </c>
      <c r="H130" s="133"/>
      <c r="I130" s="133">
        <v>350</v>
      </c>
      <c r="J130" s="133">
        <f>G130-I130-H130</f>
        <v>6.699999999999989</v>
      </c>
      <c r="K130" s="135" t="s">
        <v>450</v>
      </c>
      <c r="L130" s="135" t="s">
        <v>451</v>
      </c>
      <c r="M130" s="168">
        <v>4235001257</v>
      </c>
      <c r="N130" s="135" t="s">
        <v>689</v>
      </c>
      <c r="O130" s="135" t="s">
        <v>690</v>
      </c>
      <c r="P130" s="167">
        <v>40511</v>
      </c>
    </row>
    <row r="131" spans="2:16" ht="60" customHeight="1">
      <c r="B131" s="119">
        <v>120</v>
      </c>
      <c r="C131" s="119"/>
      <c r="D131" s="122" t="s">
        <v>691</v>
      </c>
      <c r="E131" s="122" t="s">
        <v>692</v>
      </c>
      <c r="F131" s="73">
        <v>4235004339</v>
      </c>
      <c r="G131" s="166">
        <v>163.485</v>
      </c>
      <c r="H131" s="133"/>
      <c r="I131" s="133">
        <v>155.7</v>
      </c>
      <c r="J131" s="133">
        <f>G131-I131-H131</f>
        <v>7.785000000000025</v>
      </c>
      <c r="K131" s="135" t="s">
        <v>222</v>
      </c>
      <c r="L131" s="135" t="s">
        <v>693</v>
      </c>
      <c r="M131" s="133">
        <v>4205092384</v>
      </c>
      <c r="N131" s="135" t="s">
        <v>694</v>
      </c>
      <c r="O131" s="135" t="s">
        <v>695</v>
      </c>
      <c r="P131" s="167">
        <v>40543</v>
      </c>
    </row>
    <row r="132" spans="2:16" ht="48">
      <c r="B132" s="119">
        <v>121</v>
      </c>
      <c r="C132" s="119"/>
      <c r="D132" s="138" t="s">
        <v>696</v>
      </c>
      <c r="E132" s="138" t="s">
        <v>365</v>
      </c>
      <c r="F132" s="157">
        <v>4235000750</v>
      </c>
      <c r="G132" s="166">
        <v>351</v>
      </c>
      <c r="H132" s="133"/>
      <c r="I132" s="133">
        <v>351</v>
      </c>
      <c r="J132" s="133">
        <f>G132-I132-H132</f>
        <v>0</v>
      </c>
      <c r="K132" s="135" t="s">
        <v>222</v>
      </c>
      <c r="L132" s="135" t="s">
        <v>693</v>
      </c>
      <c r="M132" s="133">
        <v>4205092384</v>
      </c>
      <c r="N132" s="135" t="s">
        <v>697</v>
      </c>
      <c r="O132" s="135" t="s">
        <v>698</v>
      </c>
      <c r="P132" s="167">
        <v>40543</v>
      </c>
    </row>
    <row r="133" spans="2:16" ht="54.75" customHeight="1">
      <c r="B133" s="119">
        <v>122</v>
      </c>
      <c r="C133" s="186"/>
      <c r="D133" s="180" t="s">
        <v>699</v>
      </c>
      <c r="E133" s="190" t="s">
        <v>700</v>
      </c>
      <c r="F133" s="187">
        <v>4212009130</v>
      </c>
      <c r="G133" s="166">
        <v>486.94</v>
      </c>
      <c r="H133" s="133"/>
      <c r="I133" s="133">
        <v>486.94</v>
      </c>
      <c r="J133" s="133">
        <f>G133-I133-H133</f>
        <v>0</v>
      </c>
      <c r="K133" s="135" t="s">
        <v>201</v>
      </c>
      <c r="L133" s="135" t="s">
        <v>701</v>
      </c>
      <c r="M133" s="133">
        <v>4212010760</v>
      </c>
      <c r="N133" s="135" t="s">
        <v>702</v>
      </c>
      <c r="O133" s="135" t="s">
        <v>703</v>
      </c>
      <c r="P133" s="167">
        <v>40755</v>
      </c>
    </row>
    <row r="134" spans="2:16" ht="68.25" customHeight="1">
      <c r="B134" s="119">
        <v>123</v>
      </c>
      <c r="C134" s="186"/>
      <c r="D134" s="180" t="s">
        <v>704</v>
      </c>
      <c r="E134" s="182" t="s">
        <v>705</v>
      </c>
      <c r="F134" s="176">
        <v>4235003818</v>
      </c>
      <c r="G134" s="166">
        <v>348.443</v>
      </c>
      <c r="H134" s="133"/>
      <c r="I134" s="133">
        <v>319.3</v>
      </c>
      <c r="J134" s="133">
        <f>G134-I134-H134</f>
        <v>29.142999999999972</v>
      </c>
      <c r="K134" s="135" t="s">
        <v>706</v>
      </c>
      <c r="L134" s="141" t="s">
        <v>174</v>
      </c>
      <c r="M134" s="169">
        <v>423500280010</v>
      </c>
      <c r="N134" s="135" t="s">
        <v>707</v>
      </c>
      <c r="O134" s="135" t="s">
        <v>708</v>
      </c>
      <c r="P134" s="167">
        <v>40543</v>
      </c>
    </row>
    <row r="135" spans="2:16" ht="33" customHeight="1">
      <c r="B135" s="119">
        <v>124</v>
      </c>
      <c r="C135" s="186"/>
      <c r="D135" s="191" t="s">
        <v>709</v>
      </c>
      <c r="E135" s="192" t="s">
        <v>157</v>
      </c>
      <c r="F135" s="188">
        <v>4235008915</v>
      </c>
      <c r="G135" s="166">
        <v>106.786</v>
      </c>
      <c r="H135" s="133"/>
      <c r="I135" s="133">
        <v>106.7</v>
      </c>
      <c r="J135" s="133">
        <f>G135-I135-H135</f>
        <v>0.08599999999999852</v>
      </c>
      <c r="K135" s="170" t="s">
        <v>151</v>
      </c>
      <c r="L135" s="170" t="s">
        <v>152</v>
      </c>
      <c r="M135" s="170">
        <v>4212427095</v>
      </c>
      <c r="N135" s="135" t="s">
        <v>710</v>
      </c>
      <c r="O135" s="135" t="s">
        <v>711</v>
      </c>
      <c r="P135" s="167">
        <v>40543</v>
      </c>
    </row>
    <row r="136" spans="2:16" ht="57" customHeight="1">
      <c r="B136" s="119">
        <v>125</v>
      </c>
      <c r="C136" s="186"/>
      <c r="D136" s="184" t="s">
        <v>712</v>
      </c>
      <c r="E136" s="182" t="s">
        <v>700</v>
      </c>
      <c r="F136" s="187">
        <v>4212009130</v>
      </c>
      <c r="G136" s="166">
        <v>258.19</v>
      </c>
      <c r="H136" s="133"/>
      <c r="I136" s="133">
        <v>258</v>
      </c>
      <c r="J136" s="133">
        <f>G136-I136-H136</f>
        <v>0.18999999999999773</v>
      </c>
      <c r="K136" s="135" t="s">
        <v>96</v>
      </c>
      <c r="L136" s="135" t="s">
        <v>713</v>
      </c>
      <c r="M136" s="133">
        <v>2225099137</v>
      </c>
      <c r="N136" s="135" t="s">
        <v>714</v>
      </c>
      <c r="O136" s="135" t="s">
        <v>715</v>
      </c>
      <c r="P136" s="167">
        <v>40507</v>
      </c>
    </row>
    <row r="137" spans="2:16" ht="96">
      <c r="B137" s="119">
        <v>126</v>
      </c>
      <c r="C137" s="186"/>
      <c r="D137" s="193" t="s">
        <v>124</v>
      </c>
      <c r="E137" s="179" t="s">
        <v>653</v>
      </c>
      <c r="F137" s="174">
        <v>4235001916</v>
      </c>
      <c r="G137" s="166">
        <v>499.925</v>
      </c>
      <c r="H137" s="133"/>
      <c r="I137" s="166">
        <v>499.925</v>
      </c>
      <c r="J137" s="133">
        <f>G137-I137-H137</f>
        <v>0</v>
      </c>
      <c r="K137" s="135" t="s">
        <v>125</v>
      </c>
      <c r="L137" s="135" t="s">
        <v>126</v>
      </c>
      <c r="M137" s="133">
        <v>4205050313</v>
      </c>
      <c r="N137" s="135" t="s">
        <v>716</v>
      </c>
      <c r="O137" s="135" t="s">
        <v>717</v>
      </c>
      <c r="P137" s="167">
        <v>40543</v>
      </c>
    </row>
    <row r="138" spans="2:16" ht="42.75" customHeight="1">
      <c r="B138" s="119">
        <v>127</v>
      </c>
      <c r="C138" s="186"/>
      <c r="D138" s="184" t="s">
        <v>718</v>
      </c>
      <c r="E138" s="184" t="s">
        <v>719</v>
      </c>
      <c r="F138" s="187">
        <v>4212009130</v>
      </c>
      <c r="G138" s="166">
        <v>499.84</v>
      </c>
      <c r="H138" s="133"/>
      <c r="I138" s="133">
        <v>499.03</v>
      </c>
      <c r="J138" s="133">
        <f>G138-I138-H138</f>
        <v>0.8100000000000023</v>
      </c>
      <c r="K138" s="135" t="s">
        <v>654</v>
      </c>
      <c r="L138" s="135" t="s">
        <v>655</v>
      </c>
      <c r="M138" s="133">
        <v>421270419454</v>
      </c>
      <c r="N138" s="135" t="s">
        <v>720</v>
      </c>
      <c r="O138" s="167" t="s">
        <v>721</v>
      </c>
      <c r="P138" s="167">
        <v>40543</v>
      </c>
    </row>
    <row r="139" spans="2:16" ht="59.25" customHeight="1">
      <c r="B139" s="119">
        <v>128</v>
      </c>
      <c r="C139" s="186"/>
      <c r="D139" s="184" t="s">
        <v>722</v>
      </c>
      <c r="E139" s="184" t="s">
        <v>634</v>
      </c>
      <c r="F139" s="174">
        <v>4235002282</v>
      </c>
      <c r="G139" s="166">
        <v>150.4</v>
      </c>
      <c r="H139" s="133"/>
      <c r="I139" s="133">
        <v>138.87</v>
      </c>
      <c r="J139" s="133">
        <f>G139-I139-H139</f>
        <v>11.530000000000001</v>
      </c>
      <c r="K139" s="135" t="s">
        <v>450</v>
      </c>
      <c r="L139" s="135" t="s">
        <v>451</v>
      </c>
      <c r="M139" s="168">
        <v>4235001257</v>
      </c>
      <c r="N139" s="135" t="s">
        <v>723</v>
      </c>
      <c r="O139" s="167" t="s">
        <v>770</v>
      </c>
      <c r="P139" s="167">
        <v>40534</v>
      </c>
    </row>
    <row r="140" spans="2:16" ht="60.75" customHeight="1">
      <c r="B140" s="121">
        <v>129</v>
      </c>
      <c r="C140" s="157"/>
      <c r="D140" s="178" t="s">
        <v>724</v>
      </c>
      <c r="E140" s="184" t="s">
        <v>719</v>
      </c>
      <c r="F140" s="187">
        <v>4212009130</v>
      </c>
      <c r="G140" s="201">
        <v>470.598</v>
      </c>
      <c r="H140" s="166"/>
      <c r="I140" s="133">
        <v>470.598</v>
      </c>
      <c r="J140" s="133">
        <f>G140-I140-H140</f>
        <v>0</v>
      </c>
      <c r="K140" s="135" t="s">
        <v>654</v>
      </c>
      <c r="L140" s="135" t="s">
        <v>655</v>
      </c>
      <c r="M140" s="133">
        <v>421270419454</v>
      </c>
      <c r="N140" s="135" t="s">
        <v>771</v>
      </c>
      <c r="O140" s="143" t="s">
        <v>772</v>
      </c>
      <c r="P140" s="167">
        <v>40632</v>
      </c>
    </row>
    <row r="141" spans="2:16" ht="108">
      <c r="B141" s="121">
        <v>130</v>
      </c>
      <c r="C141" s="157"/>
      <c r="D141" s="184" t="s">
        <v>725</v>
      </c>
      <c r="E141" s="182" t="s">
        <v>726</v>
      </c>
      <c r="F141" s="176">
        <v>4212024561</v>
      </c>
      <c r="G141" s="166">
        <v>479.8</v>
      </c>
      <c r="H141" s="133"/>
      <c r="I141" s="133">
        <v>424.8</v>
      </c>
      <c r="J141" s="133">
        <f>G141-I141-H141</f>
        <v>55</v>
      </c>
      <c r="K141" s="135" t="s">
        <v>727</v>
      </c>
      <c r="L141" s="135" t="s">
        <v>728</v>
      </c>
      <c r="M141" s="133">
        <v>4212024096</v>
      </c>
      <c r="N141" s="135" t="s">
        <v>729</v>
      </c>
      <c r="O141" s="167" t="s">
        <v>730</v>
      </c>
      <c r="P141" s="167">
        <v>40542</v>
      </c>
    </row>
    <row r="142" spans="2:16" ht="90.75" customHeight="1">
      <c r="B142" s="121">
        <v>131</v>
      </c>
      <c r="C142" s="157"/>
      <c r="D142" s="184" t="s">
        <v>731</v>
      </c>
      <c r="E142" s="180" t="s">
        <v>732</v>
      </c>
      <c r="F142" s="176">
        <v>4235004924</v>
      </c>
      <c r="G142" s="166">
        <v>458.6</v>
      </c>
      <c r="H142" s="133"/>
      <c r="I142" s="133">
        <v>400.1</v>
      </c>
      <c r="J142" s="133">
        <f>G142-I142-H142</f>
        <v>58.5</v>
      </c>
      <c r="K142" s="135" t="s">
        <v>727</v>
      </c>
      <c r="L142" s="135" t="s">
        <v>728</v>
      </c>
      <c r="M142" s="133">
        <v>4212024096</v>
      </c>
      <c r="N142" s="135" t="s">
        <v>733</v>
      </c>
      <c r="O142" s="167" t="s">
        <v>734</v>
      </c>
      <c r="P142" s="167">
        <v>40543</v>
      </c>
    </row>
    <row r="143" spans="2:16" ht="60">
      <c r="B143" s="121">
        <v>132</v>
      </c>
      <c r="C143" s="157"/>
      <c r="D143" s="184" t="s">
        <v>735</v>
      </c>
      <c r="E143" s="182" t="s">
        <v>736</v>
      </c>
      <c r="F143" s="176">
        <v>4235004924</v>
      </c>
      <c r="G143" s="133">
        <v>343.75</v>
      </c>
      <c r="H143" s="133"/>
      <c r="I143" s="133">
        <v>308.6</v>
      </c>
      <c r="J143" s="133">
        <f>G143-I143-H143</f>
        <v>35.14999999999998</v>
      </c>
      <c r="K143" s="135" t="s">
        <v>450</v>
      </c>
      <c r="L143" s="135" t="s">
        <v>451</v>
      </c>
      <c r="M143" s="168">
        <v>4235001257</v>
      </c>
      <c r="N143" s="135" t="s">
        <v>737</v>
      </c>
      <c r="O143" s="167" t="s">
        <v>773</v>
      </c>
      <c r="P143" s="167">
        <v>40543</v>
      </c>
    </row>
    <row r="144" spans="2:16" ht="56.25">
      <c r="B144" s="121">
        <v>133</v>
      </c>
      <c r="C144" s="157"/>
      <c r="D144" s="194" t="s">
        <v>738</v>
      </c>
      <c r="E144" s="195" t="s">
        <v>739</v>
      </c>
      <c r="F144" s="189">
        <v>4212007950</v>
      </c>
      <c r="G144" s="133">
        <v>336.5</v>
      </c>
      <c r="H144" s="133"/>
      <c r="I144" s="133">
        <v>335</v>
      </c>
      <c r="J144" s="133">
        <f>G144-I144-H144</f>
        <v>1.5</v>
      </c>
      <c r="K144" s="135" t="s">
        <v>450</v>
      </c>
      <c r="L144" s="135" t="s">
        <v>451</v>
      </c>
      <c r="M144" s="168">
        <v>4235001257</v>
      </c>
      <c r="N144" s="135" t="s">
        <v>740</v>
      </c>
      <c r="O144" s="167" t="s">
        <v>774</v>
      </c>
      <c r="P144" s="167">
        <v>40542</v>
      </c>
    </row>
    <row r="145" spans="2:16" ht="56.25">
      <c r="B145" s="124">
        <v>134</v>
      </c>
      <c r="C145" s="124"/>
      <c r="D145" s="194" t="s">
        <v>741</v>
      </c>
      <c r="E145" s="195" t="s">
        <v>739</v>
      </c>
      <c r="F145" s="189">
        <v>4212007950</v>
      </c>
      <c r="G145" s="133">
        <v>490.1</v>
      </c>
      <c r="H145" s="133"/>
      <c r="I145" s="133">
        <v>488.9</v>
      </c>
      <c r="J145" s="133">
        <f>G145-I145-H145</f>
        <v>1.2000000000000455</v>
      </c>
      <c r="K145" s="135" t="s">
        <v>450</v>
      </c>
      <c r="L145" s="135" t="s">
        <v>451</v>
      </c>
      <c r="M145" s="168">
        <v>4235001257</v>
      </c>
      <c r="N145" s="135" t="s">
        <v>742</v>
      </c>
      <c r="O145" s="167" t="s">
        <v>775</v>
      </c>
      <c r="P145" s="167">
        <v>40537</v>
      </c>
    </row>
    <row r="146" spans="2:16" ht="53.25" customHeight="1">
      <c r="B146" s="124">
        <v>135</v>
      </c>
      <c r="C146" s="124"/>
      <c r="D146" s="195" t="s">
        <v>743</v>
      </c>
      <c r="E146" s="192" t="s">
        <v>157</v>
      </c>
      <c r="F146" s="188">
        <v>4235008915</v>
      </c>
      <c r="G146" s="133">
        <v>249.724</v>
      </c>
      <c r="H146" s="133"/>
      <c r="I146" s="133">
        <v>248.68</v>
      </c>
      <c r="J146" s="133">
        <f>G146-I146-H146</f>
        <v>1.0439999999999827</v>
      </c>
      <c r="K146" s="135" t="s">
        <v>744</v>
      </c>
      <c r="L146" s="135" t="s">
        <v>745</v>
      </c>
      <c r="M146" s="133">
        <v>4212024868</v>
      </c>
      <c r="N146" s="135" t="s">
        <v>746</v>
      </c>
      <c r="O146" s="167" t="s">
        <v>776</v>
      </c>
      <c r="P146" s="167">
        <v>40633</v>
      </c>
    </row>
    <row r="147" spans="2:16" ht="45">
      <c r="B147" s="123">
        <v>136</v>
      </c>
      <c r="C147" s="158"/>
      <c r="D147" s="180" t="s">
        <v>747</v>
      </c>
      <c r="E147" s="185" t="s">
        <v>104</v>
      </c>
      <c r="F147" s="181">
        <v>4235002067</v>
      </c>
      <c r="G147" s="133">
        <v>212.795</v>
      </c>
      <c r="H147" s="133"/>
      <c r="I147" s="133">
        <v>204.4</v>
      </c>
      <c r="J147" s="133">
        <f>G147-I147-H147</f>
        <v>8.394999999999982</v>
      </c>
      <c r="K147" s="135" t="s">
        <v>748</v>
      </c>
      <c r="L147" s="135" t="s">
        <v>749</v>
      </c>
      <c r="M147" s="133">
        <v>4205065207</v>
      </c>
      <c r="N147" s="135" t="s">
        <v>750</v>
      </c>
      <c r="O147" s="167" t="s">
        <v>777</v>
      </c>
      <c r="P147" s="167">
        <v>40534</v>
      </c>
    </row>
    <row r="148" spans="2:16" ht="132">
      <c r="B148" s="123">
        <v>137</v>
      </c>
      <c r="C148" s="158"/>
      <c r="D148" s="182" t="s">
        <v>751</v>
      </c>
      <c r="E148" s="179" t="s">
        <v>653</v>
      </c>
      <c r="F148" s="174">
        <v>4235001916</v>
      </c>
      <c r="G148" s="133">
        <v>480</v>
      </c>
      <c r="H148" s="133"/>
      <c r="I148" s="133">
        <v>470</v>
      </c>
      <c r="J148" s="133">
        <f>G148-I148-H148</f>
        <v>10</v>
      </c>
      <c r="K148" s="135" t="s">
        <v>780</v>
      </c>
      <c r="L148" s="171" t="s">
        <v>781</v>
      </c>
      <c r="M148" s="133">
        <v>421271046597</v>
      </c>
      <c r="N148" s="135" t="s">
        <v>752</v>
      </c>
      <c r="O148" s="167">
        <v>40536</v>
      </c>
      <c r="P148" s="135"/>
    </row>
    <row r="149" spans="2:16" ht="132">
      <c r="B149" s="32">
        <v>138</v>
      </c>
      <c r="D149" s="183" t="s">
        <v>753</v>
      </c>
      <c r="E149" s="182" t="s">
        <v>736</v>
      </c>
      <c r="F149" s="176">
        <v>4235004924</v>
      </c>
      <c r="G149" s="133">
        <v>480</v>
      </c>
      <c r="H149" s="133"/>
      <c r="I149" s="133">
        <v>480</v>
      </c>
      <c r="J149" s="133">
        <f>G149-I149-H149</f>
        <v>0</v>
      </c>
      <c r="K149" s="135" t="s">
        <v>782</v>
      </c>
      <c r="L149" s="171" t="s">
        <v>783</v>
      </c>
      <c r="M149" s="133">
        <v>423500157961</v>
      </c>
      <c r="N149" s="135" t="s">
        <v>754</v>
      </c>
      <c r="O149" s="167">
        <v>40535</v>
      </c>
      <c r="P149" s="135"/>
    </row>
    <row r="150" spans="2:16" ht="48.75" customHeight="1">
      <c r="B150" s="32">
        <v>139</v>
      </c>
      <c r="D150" s="184" t="s">
        <v>755</v>
      </c>
      <c r="E150" s="185" t="s">
        <v>104</v>
      </c>
      <c r="F150" s="181">
        <v>4235002067</v>
      </c>
      <c r="G150" s="133">
        <v>296.467</v>
      </c>
      <c r="H150" s="133"/>
      <c r="I150" s="133">
        <v>241.867</v>
      </c>
      <c r="J150" s="133">
        <f>G150-I150-H150</f>
        <v>54.599999999999994</v>
      </c>
      <c r="K150" s="135" t="s">
        <v>784</v>
      </c>
      <c r="L150" s="135" t="s">
        <v>785</v>
      </c>
      <c r="M150" s="133">
        <v>423500904589</v>
      </c>
      <c r="N150" s="135" t="s">
        <v>756</v>
      </c>
      <c r="O150" s="167" t="s">
        <v>778</v>
      </c>
      <c r="P150" s="167">
        <v>40543</v>
      </c>
    </row>
    <row r="151" spans="2:16" ht="48">
      <c r="B151" s="32">
        <v>140</v>
      </c>
      <c r="D151" s="178" t="s">
        <v>757</v>
      </c>
      <c r="E151" s="179" t="s">
        <v>653</v>
      </c>
      <c r="F151" s="174">
        <v>4235001916</v>
      </c>
      <c r="G151" s="133">
        <v>485</v>
      </c>
      <c r="H151" s="133"/>
      <c r="I151" s="133">
        <v>484.5</v>
      </c>
      <c r="J151" s="133">
        <f>G151-I151-H151</f>
        <v>0.5</v>
      </c>
      <c r="K151" s="135" t="s">
        <v>489</v>
      </c>
      <c r="L151" s="135" t="s">
        <v>786</v>
      </c>
      <c r="M151" s="133">
        <v>4205050673</v>
      </c>
      <c r="N151" s="135" t="s">
        <v>758</v>
      </c>
      <c r="O151" s="167" t="s">
        <v>779</v>
      </c>
      <c r="P151" s="167">
        <v>40542</v>
      </c>
    </row>
    <row r="152" spans="2:16" ht="96">
      <c r="B152" s="32">
        <v>141</v>
      </c>
      <c r="D152" s="180" t="s">
        <v>759</v>
      </c>
      <c r="E152" s="179" t="s">
        <v>54</v>
      </c>
      <c r="F152" s="174"/>
      <c r="G152" s="133">
        <v>60</v>
      </c>
      <c r="H152" s="133">
        <v>60</v>
      </c>
      <c r="I152" s="133"/>
      <c r="J152" s="133">
        <f>G152-I152-H152</f>
        <v>0</v>
      </c>
      <c r="K152" s="135" t="s">
        <v>51</v>
      </c>
      <c r="L152" s="135"/>
      <c r="M152" s="133"/>
      <c r="N152" s="135" t="s">
        <v>760</v>
      </c>
      <c r="O152" s="167">
        <v>40535</v>
      </c>
      <c r="P152" s="167">
        <v>40907</v>
      </c>
    </row>
    <row r="153" spans="1:16" ht="60">
      <c r="A153" s="32"/>
      <c r="B153" s="32">
        <v>142</v>
      </c>
      <c r="C153" s="173"/>
      <c r="D153" s="180" t="s">
        <v>761</v>
      </c>
      <c r="E153" s="179" t="s">
        <v>653</v>
      </c>
      <c r="F153" s="176">
        <v>4235001916</v>
      </c>
      <c r="G153" s="133">
        <v>499.5</v>
      </c>
      <c r="H153" s="133"/>
      <c r="I153" s="133">
        <v>496.9</v>
      </c>
      <c r="J153" s="133">
        <f>G153-I153-H153</f>
        <v>2.6000000000000227</v>
      </c>
      <c r="K153" s="135" t="s">
        <v>511</v>
      </c>
      <c r="L153" s="135" t="s">
        <v>337</v>
      </c>
      <c r="M153" s="133">
        <v>4217035133</v>
      </c>
      <c r="N153" s="135" t="s">
        <v>762</v>
      </c>
      <c r="O153" s="167" t="s">
        <v>787</v>
      </c>
      <c r="P153" s="167">
        <v>40694</v>
      </c>
    </row>
    <row r="154" spans="1:16" ht="96">
      <c r="A154" s="32"/>
      <c r="B154" s="32">
        <v>143</v>
      </c>
      <c r="C154" s="173"/>
      <c r="D154" s="140" t="s">
        <v>859</v>
      </c>
      <c r="E154" s="141" t="s">
        <v>481</v>
      </c>
      <c r="F154" s="177">
        <v>4235003818</v>
      </c>
      <c r="G154" s="133">
        <v>290.197</v>
      </c>
      <c r="H154" s="133"/>
      <c r="I154" s="133">
        <v>286.692</v>
      </c>
      <c r="J154" s="133">
        <f>G154-I154-H154</f>
        <v>3.5049999999999955</v>
      </c>
      <c r="K154" s="135" t="s">
        <v>173</v>
      </c>
      <c r="L154" s="141" t="s">
        <v>174</v>
      </c>
      <c r="M154" s="169">
        <v>423500280010</v>
      </c>
      <c r="N154" s="135" t="s">
        <v>763</v>
      </c>
      <c r="O154" s="167" t="s">
        <v>852</v>
      </c>
      <c r="P154" s="167">
        <v>40633</v>
      </c>
    </row>
    <row r="155" spans="1:16" ht="108">
      <c r="A155" s="32"/>
      <c r="B155" s="32">
        <v>144</v>
      </c>
      <c r="C155" s="173"/>
      <c r="D155" s="196" t="s">
        <v>764</v>
      </c>
      <c r="E155" s="135" t="s">
        <v>765</v>
      </c>
      <c r="F155" s="175">
        <v>4212024561</v>
      </c>
      <c r="G155" s="133">
        <v>224.35</v>
      </c>
      <c r="H155" s="133"/>
      <c r="I155" s="133">
        <v>220.144</v>
      </c>
      <c r="J155" s="133">
        <f>G155-I155-H155</f>
        <v>4.205999999999989</v>
      </c>
      <c r="K155" s="135" t="s">
        <v>173</v>
      </c>
      <c r="L155" s="141" t="s">
        <v>174</v>
      </c>
      <c r="M155" s="169">
        <v>423500280010</v>
      </c>
      <c r="N155" s="135" t="s">
        <v>766</v>
      </c>
      <c r="O155" s="167" t="s">
        <v>845</v>
      </c>
      <c r="P155" s="135" t="s">
        <v>767</v>
      </c>
    </row>
    <row r="156" spans="1:16" ht="84">
      <c r="A156" s="32"/>
      <c r="B156" s="128">
        <v>145</v>
      </c>
      <c r="C156" s="136"/>
      <c r="D156" s="196" t="s">
        <v>861</v>
      </c>
      <c r="E156" s="135" t="s">
        <v>765</v>
      </c>
      <c r="F156" s="159">
        <v>4212024561</v>
      </c>
      <c r="G156" s="133">
        <v>235.75</v>
      </c>
      <c r="H156" s="133"/>
      <c r="I156" s="133">
        <v>235.62</v>
      </c>
      <c r="J156" s="133">
        <f>G156-I156-H156</f>
        <v>0.12999999999999545</v>
      </c>
      <c r="K156" s="135" t="s">
        <v>643</v>
      </c>
      <c r="L156" s="135" t="s">
        <v>644</v>
      </c>
      <c r="M156" s="133">
        <v>4205155475</v>
      </c>
      <c r="N156" s="135" t="s">
        <v>790</v>
      </c>
      <c r="O156" s="167" t="s">
        <v>788</v>
      </c>
      <c r="P156" s="167">
        <v>40555</v>
      </c>
    </row>
    <row r="157" spans="2:16" ht="60">
      <c r="B157" s="131">
        <v>146</v>
      </c>
      <c r="C157" s="137"/>
      <c r="D157" s="139" t="s">
        <v>793</v>
      </c>
      <c r="E157" s="134" t="s">
        <v>789</v>
      </c>
      <c r="F157" s="160">
        <v>4212007950</v>
      </c>
      <c r="G157" s="133">
        <v>167.7</v>
      </c>
      <c r="H157" s="133"/>
      <c r="I157" s="133">
        <v>167</v>
      </c>
      <c r="J157" s="133">
        <f>G157-I157-H157</f>
        <v>0.6999999999999886</v>
      </c>
      <c r="K157" s="135" t="s">
        <v>450</v>
      </c>
      <c r="L157" s="135" t="s">
        <v>451</v>
      </c>
      <c r="M157" s="168">
        <v>4235001257</v>
      </c>
      <c r="N157" s="135" t="s">
        <v>801</v>
      </c>
      <c r="O157" s="135" t="s">
        <v>791</v>
      </c>
      <c r="P157" s="143">
        <v>40542</v>
      </c>
    </row>
    <row r="158" spans="2:16" ht="60">
      <c r="B158" s="131">
        <v>147</v>
      </c>
      <c r="C158" s="137"/>
      <c r="D158" s="139" t="s">
        <v>794</v>
      </c>
      <c r="E158" s="134" t="s">
        <v>626</v>
      </c>
      <c r="F158" s="160">
        <v>4235002067</v>
      </c>
      <c r="G158" s="133">
        <v>173.2</v>
      </c>
      <c r="H158" s="133"/>
      <c r="I158" s="133">
        <v>172.1</v>
      </c>
      <c r="J158" s="133">
        <f>G158-I158-H158</f>
        <v>1.0999999999999943</v>
      </c>
      <c r="K158" s="135" t="s">
        <v>450</v>
      </c>
      <c r="L158" s="135" t="s">
        <v>451</v>
      </c>
      <c r="M158" s="168">
        <v>4235001257</v>
      </c>
      <c r="N158" s="135" t="s">
        <v>802</v>
      </c>
      <c r="O158" s="135" t="s">
        <v>792</v>
      </c>
      <c r="P158" s="143">
        <v>40542</v>
      </c>
    </row>
    <row r="159" spans="2:16" ht="120">
      <c r="B159" s="131">
        <v>148</v>
      </c>
      <c r="C159" s="137"/>
      <c r="D159" s="140" t="s">
        <v>860</v>
      </c>
      <c r="E159" s="140" t="s">
        <v>795</v>
      </c>
      <c r="F159" s="160">
        <v>4235004427</v>
      </c>
      <c r="G159" s="133">
        <v>200</v>
      </c>
      <c r="H159" s="133"/>
      <c r="I159" s="133">
        <v>196.1</v>
      </c>
      <c r="J159" s="133">
        <f>G159-I159-H159</f>
        <v>3.9000000000000057</v>
      </c>
      <c r="K159" s="133" t="s">
        <v>180</v>
      </c>
      <c r="L159" s="141" t="s">
        <v>181</v>
      </c>
      <c r="M159" s="172">
        <v>42350071601</v>
      </c>
      <c r="N159" s="135" t="s">
        <v>803</v>
      </c>
      <c r="O159" s="135" t="s">
        <v>847</v>
      </c>
      <c r="P159" s="143">
        <v>40633</v>
      </c>
    </row>
    <row r="160" spans="2:16" ht="108">
      <c r="B160" s="131">
        <v>149</v>
      </c>
      <c r="C160" s="131"/>
      <c r="D160" s="140" t="s">
        <v>796</v>
      </c>
      <c r="E160" s="135" t="s">
        <v>797</v>
      </c>
      <c r="F160" s="132">
        <v>4212029908</v>
      </c>
      <c r="G160" s="163">
        <v>190</v>
      </c>
      <c r="H160" s="163"/>
      <c r="I160" s="163">
        <v>185.538</v>
      </c>
      <c r="J160" s="163">
        <f>G160-I160-H160</f>
        <v>4.461999999999989</v>
      </c>
      <c r="K160" s="41" t="s">
        <v>173</v>
      </c>
      <c r="L160" s="43" t="s">
        <v>174</v>
      </c>
      <c r="M160" s="164">
        <v>423500280010</v>
      </c>
      <c r="N160" s="165" t="s">
        <v>804</v>
      </c>
      <c r="O160" s="165" t="s">
        <v>846</v>
      </c>
      <c r="P160" s="200">
        <v>40633</v>
      </c>
    </row>
    <row r="161" spans="2:16" ht="78.75">
      <c r="B161" s="131">
        <v>150</v>
      </c>
      <c r="C161" s="131"/>
      <c r="D161" s="141" t="s">
        <v>798</v>
      </c>
      <c r="E161" s="135" t="s">
        <v>799</v>
      </c>
      <c r="F161" s="132">
        <v>4212024561</v>
      </c>
      <c r="G161" s="133">
        <v>210</v>
      </c>
      <c r="H161" s="133"/>
      <c r="I161" s="133">
        <v>207.9</v>
      </c>
      <c r="J161" s="133">
        <f>G161-I161-H161</f>
        <v>2.0999999999999943</v>
      </c>
      <c r="K161" s="83" t="s">
        <v>180</v>
      </c>
      <c r="L161" s="40" t="s">
        <v>181</v>
      </c>
      <c r="M161" s="84">
        <v>42350071601</v>
      </c>
      <c r="N161" s="135" t="s">
        <v>800</v>
      </c>
      <c r="O161" s="135" t="s">
        <v>850</v>
      </c>
      <c r="P161" s="143">
        <v>40633</v>
      </c>
    </row>
    <row r="162" spans="2:16" ht="138.75" customHeight="1">
      <c r="B162" s="131">
        <v>151</v>
      </c>
      <c r="C162" s="131"/>
      <c r="D162" s="141" t="s">
        <v>805</v>
      </c>
      <c r="E162" s="135" t="s">
        <v>732</v>
      </c>
      <c r="F162" s="132">
        <v>4235004716</v>
      </c>
      <c r="G162" s="133">
        <v>193.82</v>
      </c>
      <c r="H162" s="133"/>
      <c r="I162" s="133">
        <v>193.2</v>
      </c>
      <c r="J162" s="133">
        <f>G162-I162-H162</f>
        <v>0.6200000000000045</v>
      </c>
      <c r="K162" s="83" t="s">
        <v>180</v>
      </c>
      <c r="L162" s="40" t="s">
        <v>181</v>
      </c>
      <c r="M162" s="84">
        <v>42350071601</v>
      </c>
      <c r="N162" s="135" t="s">
        <v>806</v>
      </c>
      <c r="O162" s="135" t="s">
        <v>851</v>
      </c>
      <c r="P162" s="143">
        <v>40633</v>
      </c>
    </row>
    <row r="163" spans="2:16" ht="135">
      <c r="B163" s="131">
        <v>152</v>
      </c>
      <c r="C163" s="131"/>
      <c r="D163" s="141" t="s">
        <v>807</v>
      </c>
      <c r="E163" s="135" t="s">
        <v>808</v>
      </c>
      <c r="F163" s="132">
        <v>4235004875</v>
      </c>
      <c r="G163" s="133">
        <v>154.625</v>
      </c>
      <c r="H163" s="133"/>
      <c r="I163" s="133">
        <v>153.7</v>
      </c>
      <c r="J163" s="133">
        <f>G163-I163-H163</f>
        <v>0.9250000000000114</v>
      </c>
      <c r="K163" s="83" t="s">
        <v>180</v>
      </c>
      <c r="L163" s="40" t="s">
        <v>181</v>
      </c>
      <c r="M163" s="84">
        <v>42350071601</v>
      </c>
      <c r="N163" s="135" t="s">
        <v>809</v>
      </c>
      <c r="O163" s="135" t="s">
        <v>849</v>
      </c>
      <c r="P163" s="143">
        <v>40633</v>
      </c>
    </row>
    <row r="164" spans="2:16" ht="140.25" customHeight="1">
      <c r="B164" s="131">
        <v>153</v>
      </c>
      <c r="C164" s="131"/>
      <c r="D164" s="141" t="s">
        <v>811</v>
      </c>
      <c r="E164" s="135" t="s">
        <v>812</v>
      </c>
      <c r="F164" s="132">
        <v>4235004868</v>
      </c>
      <c r="G164" s="133">
        <v>177</v>
      </c>
      <c r="H164" s="133"/>
      <c r="I164" s="133">
        <v>176.5</v>
      </c>
      <c r="J164" s="133">
        <f>G164-I164-H164</f>
        <v>0.5</v>
      </c>
      <c r="K164" s="83" t="s">
        <v>180</v>
      </c>
      <c r="L164" s="40" t="s">
        <v>181</v>
      </c>
      <c r="M164" s="84">
        <v>42350071601</v>
      </c>
      <c r="N164" s="135" t="s">
        <v>810</v>
      </c>
      <c r="O164" s="135" t="s">
        <v>848</v>
      </c>
      <c r="P164" s="143">
        <v>40633</v>
      </c>
    </row>
    <row r="165" spans="2:16" ht="45">
      <c r="B165" s="131">
        <v>154</v>
      </c>
      <c r="C165" s="131"/>
      <c r="D165" s="142" t="s">
        <v>813</v>
      </c>
      <c r="E165" s="142" t="s">
        <v>700</v>
      </c>
      <c r="F165" s="132">
        <v>4212009130</v>
      </c>
      <c r="G165" s="133">
        <v>499.9</v>
      </c>
      <c r="H165" s="133"/>
      <c r="I165" s="133">
        <v>499.3</v>
      </c>
      <c r="J165" s="133">
        <f>G165-I165-H165</f>
        <v>0.5999999999999659</v>
      </c>
      <c r="K165" s="74" t="s">
        <v>654</v>
      </c>
      <c r="L165" s="74" t="s">
        <v>655</v>
      </c>
      <c r="M165" s="75">
        <v>421270419454</v>
      </c>
      <c r="N165" s="135" t="s">
        <v>814</v>
      </c>
      <c r="O165" s="135" t="s">
        <v>890</v>
      </c>
      <c r="P165" s="143">
        <v>40574</v>
      </c>
    </row>
    <row r="166" spans="2:16" ht="56.25">
      <c r="B166" s="131">
        <v>155</v>
      </c>
      <c r="C166" s="131"/>
      <c r="D166" s="142" t="s">
        <v>815</v>
      </c>
      <c r="E166" s="142" t="s">
        <v>816</v>
      </c>
      <c r="F166" s="132">
        <v>4235001916</v>
      </c>
      <c r="G166" s="133">
        <v>470.6</v>
      </c>
      <c r="H166" s="133"/>
      <c r="I166" s="133"/>
      <c r="J166" s="133"/>
      <c r="K166" s="135" t="s">
        <v>51</v>
      </c>
      <c r="L166" s="135"/>
      <c r="M166" s="133"/>
      <c r="N166" s="135"/>
      <c r="O166" s="135"/>
      <c r="P166" s="135"/>
    </row>
    <row r="167" spans="2:16" ht="67.5">
      <c r="B167" s="131">
        <v>156</v>
      </c>
      <c r="C167" s="131"/>
      <c r="D167" s="142" t="s">
        <v>817</v>
      </c>
      <c r="E167" s="142" t="s">
        <v>858</v>
      </c>
      <c r="F167" s="132">
        <v>4212008175</v>
      </c>
      <c r="G167" s="133">
        <v>114.9</v>
      </c>
      <c r="H167" s="133"/>
      <c r="I167" s="133">
        <v>112.45</v>
      </c>
      <c r="J167" s="133">
        <f>G167-I167-H167</f>
        <v>2.450000000000003</v>
      </c>
      <c r="K167" s="135" t="s">
        <v>818</v>
      </c>
      <c r="L167" s="135" t="s">
        <v>819</v>
      </c>
      <c r="M167" s="133">
        <v>4212030660</v>
      </c>
      <c r="N167" s="135" t="s">
        <v>820</v>
      </c>
      <c r="O167" s="135" t="s">
        <v>888</v>
      </c>
      <c r="P167" s="143">
        <v>40633</v>
      </c>
    </row>
    <row r="168" spans="2:16" ht="56.25">
      <c r="B168" s="131">
        <v>157</v>
      </c>
      <c r="C168" s="131"/>
      <c r="D168" s="141" t="s">
        <v>821</v>
      </c>
      <c r="E168" s="141" t="s">
        <v>822</v>
      </c>
      <c r="F168" s="132">
        <v>4235005163</v>
      </c>
      <c r="G168" s="133">
        <v>160</v>
      </c>
      <c r="H168" s="133"/>
      <c r="I168" s="133">
        <v>139</v>
      </c>
      <c r="J168" s="133">
        <f>G168-I168-H168</f>
        <v>21</v>
      </c>
      <c r="K168" s="83" t="s">
        <v>180</v>
      </c>
      <c r="L168" s="40" t="s">
        <v>181</v>
      </c>
      <c r="M168" s="84">
        <v>42350071601</v>
      </c>
      <c r="N168" s="135" t="s">
        <v>824</v>
      </c>
      <c r="O168" s="143" t="s">
        <v>889</v>
      </c>
      <c r="P168" s="143">
        <v>40633</v>
      </c>
    </row>
    <row r="169" spans="1:16" ht="56.25">
      <c r="A169">
        <v>158</v>
      </c>
      <c r="B169" s="131">
        <v>158</v>
      </c>
      <c r="C169" s="131"/>
      <c r="D169" s="141" t="s">
        <v>823</v>
      </c>
      <c r="E169" s="141" t="s">
        <v>822</v>
      </c>
      <c r="F169" s="132">
        <v>4235005163</v>
      </c>
      <c r="G169" s="133">
        <v>100</v>
      </c>
      <c r="H169" s="133"/>
      <c r="I169" s="133">
        <v>98.3</v>
      </c>
      <c r="J169" s="133">
        <f>G169-I169-H169</f>
        <v>1.7000000000000028</v>
      </c>
      <c r="K169" s="83" t="s">
        <v>180</v>
      </c>
      <c r="L169" s="40" t="s">
        <v>181</v>
      </c>
      <c r="M169" s="84">
        <v>42350071601</v>
      </c>
      <c r="N169" s="135" t="s">
        <v>825</v>
      </c>
      <c r="O169" s="135" t="s">
        <v>855</v>
      </c>
      <c r="P169" s="143">
        <v>40633</v>
      </c>
    </row>
    <row r="170" spans="2:16" ht="56.25">
      <c r="B170" s="131">
        <v>159</v>
      </c>
      <c r="C170" s="131"/>
      <c r="D170" s="141" t="s">
        <v>826</v>
      </c>
      <c r="E170" s="141" t="s">
        <v>827</v>
      </c>
      <c r="F170" s="132">
        <v>4235004339</v>
      </c>
      <c r="G170" s="133">
        <v>187.43</v>
      </c>
      <c r="H170" s="133"/>
      <c r="I170" s="133">
        <v>186.8</v>
      </c>
      <c r="J170" s="133">
        <f>G170-I170-H170</f>
        <v>0.6299999999999955</v>
      </c>
      <c r="K170" s="83" t="s">
        <v>180</v>
      </c>
      <c r="L170" s="40" t="s">
        <v>181</v>
      </c>
      <c r="M170" s="84">
        <v>42350071601</v>
      </c>
      <c r="N170" s="135" t="s">
        <v>828</v>
      </c>
      <c r="O170" s="135" t="s">
        <v>853</v>
      </c>
      <c r="P170" s="143">
        <v>40633</v>
      </c>
    </row>
    <row r="171" spans="2:16" ht="78.75">
      <c r="B171" s="131">
        <v>160</v>
      </c>
      <c r="C171" s="131"/>
      <c r="D171" s="141" t="s">
        <v>829</v>
      </c>
      <c r="E171" s="141" t="s">
        <v>830</v>
      </c>
      <c r="F171" s="132">
        <v>4235004900</v>
      </c>
      <c r="G171" s="133">
        <v>159.642</v>
      </c>
      <c r="H171" s="133"/>
      <c r="I171" s="133">
        <v>159</v>
      </c>
      <c r="J171" s="133">
        <f>G171-I171-H171</f>
        <v>0.6419999999999959</v>
      </c>
      <c r="K171" s="135" t="s">
        <v>831</v>
      </c>
      <c r="L171" s="135" t="s">
        <v>832</v>
      </c>
      <c r="M171" s="133">
        <v>423500042801</v>
      </c>
      <c r="N171" s="135" t="s">
        <v>833</v>
      </c>
      <c r="O171" s="135" t="s">
        <v>854</v>
      </c>
      <c r="P171" s="143">
        <v>40633</v>
      </c>
    </row>
    <row r="172" spans="2:16" ht="45">
      <c r="B172" s="131">
        <v>161</v>
      </c>
      <c r="C172" s="131"/>
      <c r="D172" s="141" t="s">
        <v>834</v>
      </c>
      <c r="E172" s="142" t="s">
        <v>835</v>
      </c>
      <c r="F172" s="132">
        <v>4235008915</v>
      </c>
      <c r="G172" s="133">
        <v>196.41</v>
      </c>
      <c r="H172" s="133"/>
      <c r="I172" s="133">
        <v>196.4</v>
      </c>
      <c r="J172" s="133">
        <f>G172-I172-H172</f>
        <v>0.009999999999990905</v>
      </c>
      <c r="K172" s="25" t="s">
        <v>151</v>
      </c>
      <c r="L172" s="25" t="s">
        <v>152</v>
      </c>
      <c r="M172" s="25">
        <v>4212427095</v>
      </c>
      <c r="N172" s="135" t="s">
        <v>836</v>
      </c>
      <c r="O172" s="135">
        <v>2011</v>
      </c>
      <c r="P172" s="143">
        <v>40648</v>
      </c>
    </row>
    <row r="173" spans="2:16" ht="67.5">
      <c r="B173" s="131">
        <v>162</v>
      </c>
      <c r="C173" s="131"/>
      <c r="D173" s="142" t="s">
        <v>837</v>
      </c>
      <c r="E173" s="142" t="s">
        <v>838</v>
      </c>
      <c r="F173" s="132">
        <v>4235004466</v>
      </c>
      <c r="G173" s="133">
        <v>52.74</v>
      </c>
      <c r="H173" s="133">
        <v>52.74</v>
      </c>
      <c r="I173" s="133"/>
      <c r="J173" s="133"/>
      <c r="K173" s="135" t="s">
        <v>51</v>
      </c>
      <c r="L173" s="135"/>
      <c r="M173" s="133"/>
      <c r="N173" s="135"/>
      <c r="O173" s="135"/>
      <c r="P173" s="143">
        <v>40633</v>
      </c>
    </row>
    <row r="174" spans="2:16" ht="56.25">
      <c r="B174" s="131">
        <v>163</v>
      </c>
      <c r="C174" s="131"/>
      <c r="D174" s="142" t="s">
        <v>839</v>
      </c>
      <c r="E174" s="142" t="s">
        <v>840</v>
      </c>
      <c r="F174" s="132">
        <v>4235001842</v>
      </c>
      <c r="G174" s="133">
        <v>39.848</v>
      </c>
      <c r="H174" s="133">
        <v>39.848</v>
      </c>
      <c r="I174" s="133"/>
      <c r="J174" s="133"/>
      <c r="K174" s="135" t="s">
        <v>51</v>
      </c>
      <c r="L174" s="135"/>
      <c r="M174" s="133"/>
      <c r="N174" s="135"/>
      <c r="O174" s="135"/>
      <c r="P174" s="143">
        <v>40633</v>
      </c>
    </row>
    <row r="175" spans="2:16" ht="33.75">
      <c r="B175" s="131">
        <v>164</v>
      </c>
      <c r="C175" s="131"/>
      <c r="D175" s="142" t="s">
        <v>841</v>
      </c>
      <c r="E175" s="142" t="s">
        <v>842</v>
      </c>
      <c r="F175" s="132">
        <v>4212021786</v>
      </c>
      <c r="G175" s="133">
        <v>28.7</v>
      </c>
      <c r="H175" s="133">
        <v>28.7</v>
      </c>
      <c r="I175" s="133"/>
      <c r="J175" s="133"/>
      <c r="K175" s="135" t="s">
        <v>51</v>
      </c>
      <c r="L175" s="135"/>
      <c r="M175" s="133"/>
      <c r="N175" s="135"/>
      <c r="O175" s="135"/>
      <c r="P175" s="143">
        <v>40633</v>
      </c>
    </row>
    <row r="176" spans="2:16" ht="45">
      <c r="B176" s="131">
        <v>165</v>
      </c>
      <c r="C176" s="131"/>
      <c r="D176" s="142" t="s">
        <v>843</v>
      </c>
      <c r="E176" s="141" t="s">
        <v>844</v>
      </c>
      <c r="F176" s="132">
        <v>4212007710</v>
      </c>
      <c r="G176" s="133">
        <v>58.6</v>
      </c>
      <c r="H176" s="133">
        <v>58.6</v>
      </c>
      <c r="I176" s="133"/>
      <c r="J176" s="133"/>
      <c r="K176" s="135" t="s">
        <v>51</v>
      </c>
      <c r="L176" s="135"/>
      <c r="M176" s="133"/>
      <c r="N176" s="135"/>
      <c r="O176" s="135"/>
      <c r="P176" s="143">
        <v>40633</v>
      </c>
    </row>
    <row r="177" spans="2:16" ht="12.75">
      <c r="B177" s="131"/>
      <c r="C177" s="131"/>
      <c r="D177" s="142" t="s">
        <v>114</v>
      </c>
      <c r="E177" s="141"/>
      <c r="F177" s="132"/>
      <c r="G177" s="133">
        <f>SUM(G116:G176)</f>
        <v>18069.095000000005</v>
      </c>
      <c r="H177" s="133">
        <f>SUM(H116:H176)</f>
        <v>239.888</v>
      </c>
      <c r="I177" s="133">
        <f>SUM(I116:I176)</f>
        <v>16589.874000000003</v>
      </c>
      <c r="J177" s="133">
        <f>SUM(J116:J176)</f>
        <v>768.733</v>
      </c>
      <c r="K177" s="135"/>
      <c r="L177" s="135"/>
      <c r="M177" s="133"/>
      <c r="N177" s="135"/>
      <c r="O177" s="135"/>
      <c r="P177" s="143"/>
    </row>
    <row r="178" spans="2:16" ht="12.75">
      <c r="B178" s="131"/>
      <c r="C178" s="131"/>
      <c r="D178" s="153" t="s">
        <v>857</v>
      </c>
      <c r="E178" s="141"/>
      <c r="F178" s="132"/>
      <c r="G178" s="199">
        <f>G177+G112</f>
        <v>47843.109000000004</v>
      </c>
      <c r="H178" s="199">
        <f>H177+H112</f>
        <v>1008.6350000000001</v>
      </c>
      <c r="I178" s="199">
        <f>I177+I112</f>
        <v>43960.967000000004</v>
      </c>
      <c r="J178" s="199">
        <f>J177+J112</f>
        <v>2402.907000000003</v>
      </c>
      <c r="K178" s="202"/>
      <c r="L178" s="202"/>
      <c r="M178" s="199"/>
      <c r="N178" s="202"/>
      <c r="O178" s="202"/>
      <c r="P178" s="203"/>
    </row>
    <row r="179" spans="4:16" ht="12.75">
      <c r="D179" s="94"/>
      <c r="E179" s="94"/>
      <c r="F179" s="94"/>
      <c r="G179" s="94"/>
      <c r="H179" s="94"/>
      <c r="I179" s="94"/>
      <c r="J179" s="94"/>
      <c r="K179" s="94"/>
      <c r="L179" s="127"/>
      <c r="M179" s="127"/>
      <c r="N179" s="126"/>
      <c r="O179" s="126"/>
      <c r="P179" s="125"/>
    </row>
    <row r="180" spans="4:16" ht="12.75">
      <c r="D180" s="94"/>
      <c r="E180" s="94"/>
      <c r="F180" s="94"/>
      <c r="G180" s="94"/>
      <c r="H180" s="94"/>
      <c r="I180" s="94"/>
      <c r="J180" s="94"/>
      <c r="K180" s="94"/>
      <c r="L180" s="127"/>
      <c r="M180" s="127"/>
      <c r="N180" s="126"/>
      <c r="O180" s="126"/>
      <c r="P180" s="125"/>
    </row>
    <row r="181" spans="4:16" ht="12.75">
      <c r="D181" s="94"/>
      <c r="E181" s="94"/>
      <c r="F181" s="94"/>
      <c r="G181" s="94"/>
      <c r="H181" s="94"/>
      <c r="I181" s="94"/>
      <c r="J181" s="94"/>
      <c r="K181" s="94"/>
      <c r="L181" s="127"/>
      <c r="M181" s="127"/>
      <c r="N181" s="126"/>
      <c r="O181" s="126"/>
      <c r="P181" s="125"/>
    </row>
    <row r="182" spans="4:16" ht="12.75">
      <c r="D182" s="94"/>
      <c r="E182" s="94"/>
      <c r="F182" s="94"/>
      <c r="G182" s="94"/>
      <c r="H182" s="94"/>
      <c r="I182" s="94"/>
      <c r="J182" s="94"/>
      <c r="K182" s="94"/>
      <c r="L182" s="127"/>
      <c r="M182" s="127"/>
      <c r="N182" s="126"/>
      <c r="O182" s="126"/>
      <c r="P182" s="125"/>
    </row>
    <row r="183" spans="4:16" ht="12.75">
      <c r="D183" s="94"/>
      <c r="E183" s="94"/>
      <c r="F183" s="94"/>
      <c r="G183" s="94"/>
      <c r="H183" s="94"/>
      <c r="I183" s="94"/>
      <c r="J183" s="94"/>
      <c r="K183" s="94"/>
      <c r="L183" s="127"/>
      <c r="M183" s="127"/>
      <c r="N183" s="126"/>
      <c r="O183" s="126"/>
      <c r="P183" s="125"/>
    </row>
    <row r="184" spans="4:16" ht="12.75">
      <c r="D184" s="94"/>
      <c r="E184" s="94"/>
      <c r="F184" s="94"/>
      <c r="G184" s="94"/>
      <c r="H184" s="94"/>
      <c r="I184" s="94"/>
      <c r="J184" s="94"/>
      <c r="K184" s="94"/>
      <c r="L184" s="127"/>
      <c r="M184" s="127"/>
      <c r="N184" s="126"/>
      <c r="O184" s="126"/>
      <c r="P184" s="125"/>
    </row>
    <row r="185" spans="4:16" ht="12.75">
      <c r="D185" s="94"/>
      <c r="E185" s="94"/>
      <c r="F185" s="94"/>
      <c r="G185" s="94"/>
      <c r="H185" s="94"/>
      <c r="I185" s="94"/>
      <c r="J185" s="94"/>
      <c r="K185" s="94"/>
      <c r="L185" s="127"/>
      <c r="M185" s="127"/>
      <c r="N185" s="126"/>
      <c r="O185" s="126"/>
      <c r="P185" s="125"/>
    </row>
    <row r="186" spans="4:16" ht="12.75">
      <c r="D186" s="94"/>
      <c r="E186" s="94"/>
      <c r="F186" s="94"/>
      <c r="G186" s="94"/>
      <c r="H186" s="94"/>
      <c r="I186" s="94"/>
      <c r="J186" s="94"/>
      <c r="K186" s="94"/>
      <c r="L186" s="127"/>
      <c r="M186" s="127"/>
      <c r="N186" s="126"/>
      <c r="O186" s="126"/>
      <c r="P186" s="125"/>
    </row>
    <row r="187" spans="4:16" ht="12.75">
      <c r="D187" s="94"/>
      <c r="E187" s="94"/>
      <c r="F187" s="94"/>
      <c r="G187" s="94"/>
      <c r="H187" s="94"/>
      <c r="I187" s="94"/>
      <c r="J187" s="94"/>
      <c r="K187" s="94"/>
      <c r="L187" s="127"/>
      <c r="M187" s="127"/>
      <c r="N187" s="126"/>
      <c r="O187" s="126"/>
      <c r="P187" s="125"/>
    </row>
    <row r="188" spans="4:16" ht="12.75">
      <c r="D188" s="94"/>
      <c r="E188" s="94"/>
      <c r="F188" s="94"/>
      <c r="G188" s="94"/>
      <c r="H188" s="94"/>
      <c r="I188" s="94"/>
      <c r="J188" s="94"/>
      <c r="K188" s="94"/>
      <c r="L188" s="127"/>
      <c r="M188" s="127"/>
      <c r="N188" s="126"/>
      <c r="O188" s="126"/>
      <c r="P188" s="125"/>
    </row>
    <row r="189" spans="4:16" ht="12.75">
      <c r="D189" s="94"/>
      <c r="E189" s="94"/>
      <c r="F189" s="94"/>
      <c r="G189" s="94"/>
      <c r="H189" s="94"/>
      <c r="I189" s="94"/>
      <c r="J189" s="94"/>
      <c r="K189" s="94"/>
      <c r="L189" s="127"/>
      <c r="M189" s="127"/>
      <c r="N189" s="126"/>
      <c r="O189" s="126"/>
      <c r="P189" s="125"/>
    </row>
    <row r="190" spans="4:16" ht="12.75">
      <c r="D190" s="94"/>
      <c r="E190" s="94"/>
      <c r="F190" s="94"/>
      <c r="G190" s="94"/>
      <c r="H190" s="94"/>
      <c r="I190" s="94"/>
      <c r="J190" s="94"/>
      <c r="K190" s="94"/>
      <c r="L190" s="127"/>
      <c r="M190" s="127"/>
      <c r="N190" s="127"/>
      <c r="O190" s="127"/>
      <c r="P190" s="94"/>
    </row>
    <row r="191" spans="4:16" ht="12.75">
      <c r="D191" s="94"/>
      <c r="E191" s="94"/>
      <c r="F191" s="94"/>
      <c r="G191" s="94"/>
      <c r="H191" s="94"/>
      <c r="I191" s="94"/>
      <c r="J191" s="94"/>
      <c r="K191" s="94"/>
      <c r="L191" s="127"/>
      <c r="M191" s="127"/>
      <c r="N191" s="127"/>
      <c r="O191" s="127"/>
      <c r="P191" s="94"/>
    </row>
    <row r="192" spans="4:16" ht="12.75">
      <c r="D192" s="94"/>
      <c r="E192" s="94"/>
      <c r="F192" s="94"/>
      <c r="G192" s="94"/>
      <c r="H192" s="94"/>
      <c r="I192" s="94"/>
      <c r="J192" s="94"/>
      <c r="K192" s="94"/>
      <c r="L192" s="127"/>
      <c r="M192" s="127"/>
      <c r="N192" s="127"/>
      <c r="O192" s="127"/>
      <c r="P192" s="94"/>
    </row>
    <row r="193" spans="4:16" ht="12.75">
      <c r="D193" s="94"/>
      <c r="E193" s="94"/>
      <c r="F193" s="94"/>
      <c r="G193" s="94"/>
      <c r="H193" s="94"/>
      <c r="I193" s="94"/>
      <c r="J193" s="94"/>
      <c r="K193" s="94"/>
      <c r="L193" s="127"/>
      <c r="M193" s="127"/>
      <c r="N193" s="127"/>
      <c r="O193" s="127"/>
      <c r="P193" s="94"/>
    </row>
    <row r="194" spans="4:16" ht="12.75">
      <c r="D194" s="94"/>
      <c r="E194" s="94"/>
      <c r="F194" s="94"/>
      <c r="G194" s="94"/>
      <c r="H194" s="94"/>
      <c r="I194" s="94"/>
      <c r="J194" s="94"/>
      <c r="K194" s="94"/>
      <c r="L194" s="127"/>
      <c r="M194" s="127"/>
      <c r="N194" s="127"/>
      <c r="O194" s="127"/>
      <c r="P194" s="94"/>
    </row>
    <row r="195" spans="4:16" ht="12.75">
      <c r="D195" s="94"/>
      <c r="E195" s="94"/>
      <c r="F195" s="94"/>
      <c r="G195" s="94"/>
      <c r="H195" s="94"/>
      <c r="I195" s="94"/>
      <c r="J195" s="94"/>
      <c r="K195" s="94"/>
      <c r="L195" s="127"/>
      <c r="M195" s="127"/>
      <c r="N195" s="127"/>
      <c r="O195" s="127"/>
      <c r="P195" s="94"/>
    </row>
    <row r="196" spans="4:16" ht="12.75">
      <c r="D196" s="94"/>
      <c r="E196" s="94"/>
      <c r="F196" s="94"/>
      <c r="G196" s="94"/>
      <c r="H196" s="94"/>
      <c r="I196" s="94"/>
      <c r="J196" s="94"/>
      <c r="K196" s="94"/>
      <c r="L196" s="127"/>
      <c r="M196" s="127"/>
      <c r="N196" s="127"/>
      <c r="O196" s="127"/>
      <c r="P196" s="94"/>
    </row>
    <row r="197" spans="4:16" ht="12.75">
      <c r="D197" s="94"/>
      <c r="E197" s="94"/>
      <c r="F197" s="94"/>
      <c r="G197" s="94"/>
      <c r="H197" s="94"/>
      <c r="I197" s="94"/>
      <c r="J197" s="94"/>
      <c r="K197" s="94"/>
      <c r="L197" s="127"/>
      <c r="M197" s="127"/>
      <c r="N197" s="127"/>
      <c r="O197" s="127"/>
      <c r="P197" s="94"/>
    </row>
    <row r="198" spans="4:16" ht="12.75">
      <c r="D198" s="94"/>
      <c r="E198" s="94"/>
      <c r="F198" s="94"/>
      <c r="G198" s="94"/>
      <c r="H198" s="94"/>
      <c r="I198" s="94"/>
      <c r="J198" s="94"/>
      <c r="K198" s="94"/>
      <c r="L198" s="127"/>
      <c r="M198" s="127"/>
      <c r="N198" s="127"/>
      <c r="O198" s="127"/>
      <c r="P198" s="94"/>
    </row>
    <row r="199" spans="4:16" ht="12.75">
      <c r="D199" s="94"/>
      <c r="E199" s="94"/>
      <c r="F199" s="94"/>
      <c r="G199" s="94"/>
      <c r="H199" s="94"/>
      <c r="I199" s="94"/>
      <c r="J199" s="94"/>
      <c r="K199" s="94"/>
      <c r="L199" s="127"/>
      <c r="M199" s="127"/>
      <c r="N199" s="127"/>
      <c r="O199" s="127"/>
      <c r="P199" s="94"/>
    </row>
    <row r="200" spans="4:16" ht="12.75">
      <c r="D200" s="94"/>
      <c r="E200" s="94"/>
      <c r="F200" s="94"/>
      <c r="G200" s="94"/>
      <c r="H200" s="94"/>
      <c r="I200" s="94"/>
      <c r="J200" s="94"/>
      <c r="K200" s="94"/>
      <c r="L200" s="127"/>
      <c r="M200" s="127"/>
      <c r="N200" s="127"/>
      <c r="O200" s="127"/>
      <c r="P200" s="94"/>
    </row>
    <row r="201" spans="4:16" ht="12.75">
      <c r="D201" s="94"/>
      <c r="E201" s="94"/>
      <c r="F201" s="94"/>
      <c r="G201" s="94"/>
      <c r="H201" s="94"/>
      <c r="I201" s="94"/>
      <c r="J201" s="94"/>
      <c r="K201" s="94"/>
      <c r="L201" s="127"/>
      <c r="M201" s="127"/>
      <c r="N201" s="127"/>
      <c r="O201" s="127"/>
      <c r="P201" s="94"/>
    </row>
    <row r="202" spans="4:16" ht="12.75">
      <c r="D202" s="94"/>
      <c r="E202" s="94"/>
      <c r="F202" s="94"/>
      <c r="G202" s="94"/>
      <c r="H202" s="94"/>
      <c r="I202" s="94"/>
      <c r="J202" s="94"/>
      <c r="K202" s="94"/>
      <c r="L202" s="127"/>
      <c r="M202" s="127"/>
      <c r="N202" s="127"/>
      <c r="O202" s="127"/>
      <c r="P202" s="94"/>
    </row>
    <row r="203" spans="4:16" ht="12.75">
      <c r="D203" s="94"/>
      <c r="E203" s="94"/>
      <c r="F203" s="94"/>
      <c r="G203" s="94"/>
      <c r="H203" s="94"/>
      <c r="I203" s="94"/>
      <c r="J203" s="94"/>
      <c r="K203" s="94"/>
      <c r="L203" s="127"/>
      <c r="M203" s="127"/>
      <c r="N203" s="127"/>
      <c r="O203" s="127"/>
      <c r="P203" s="94"/>
    </row>
    <row r="204" spans="4:16" ht="12.75">
      <c r="D204" s="94"/>
      <c r="E204" s="94"/>
      <c r="F204" s="94"/>
      <c r="G204" s="94"/>
      <c r="H204" s="94"/>
      <c r="I204" s="94"/>
      <c r="J204" s="94"/>
      <c r="K204" s="94"/>
      <c r="L204" s="127"/>
      <c r="M204" s="127"/>
      <c r="N204" s="127"/>
      <c r="O204" s="127"/>
      <c r="P204" s="94"/>
    </row>
    <row r="205" spans="4:16" ht="12.75">
      <c r="D205" s="94"/>
      <c r="E205" s="94"/>
      <c r="F205" s="94"/>
      <c r="G205" s="94"/>
      <c r="H205" s="94"/>
      <c r="I205" s="94"/>
      <c r="J205" s="94"/>
      <c r="K205" s="94"/>
      <c r="L205" s="127"/>
      <c r="M205" s="127"/>
      <c r="N205" s="127"/>
      <c r="O205" s="127"/>
      <c r="P205" s="94"/>
    </row>
    <row r="206" spans="4:16" ht="12.75">
      <c r="D206" s="94"/>
      <c r="E206" s="94"/>
      <c r="F206" s="94"/>
      <c r="G206" s="94"/>
      <c r="H206" s="94"/>
      <c r="I206" s="94"/>
      <c r="J206" s="94"/>
      <c r="K206" s="94"/>
      <c r="L206" s="127"/>
      <c r="M206" s="127"/>
      <c r="N206" s="127"/>
      <c r="O206" s="127"/>
      <c r="P206" s="94"/>
    </row>
    <row r="207" spans="4:16" ht="12.75">
      <c r="D207" s="94"/>
      <c r="E207" s="94"/>
      <c r="F207" s="94"/>
      <c r="G207" s="94"/>
      <c r="H207" s="94"/>
      <c r="I207" s="94"/>
      <c r="J207" s="94"/>
      <c r="K207" s="94"/>
      <c r="L207" s="127"/>
      <c r="M207" s="127"/>
      <c r="N207" s="127"/>
      <c r="O207" s="127"/>
      <c r="P207" s="94"/>
    </row>
    <row r="208" spans="4:16" ht="12.75">
      <c r="D208" s="94"/>
      <c r="E208" s="94"/>
      <c r="F208" s="94"/>
      <c r="G208" s="94"/>
      <c r="H208" s="94"/>
      <c r="I208" s="94"/>
      <c r="J208" s="94"/>
      <c r="K208" s="94"/>
      <c r="L208" s="127"/>
      <c r="M208" s="127"/>
      <c r="N208" s="127"/>
      <c r="O208" s="127"/>
      <c r="P208" s="94"/>
    </row>
    <row r="209" spans="4:16" ht="12.75">
      <c r="D209" s="94"/>
      <c r="E209" s="94"/>
      <c r="F209" s="94"/>
      <c r="G209" s="94"/>
      <c r="H209" s="94"/>
      <c r="I209" s="94"/>
      <c r="J209" s="94"/>
      <c r="K209" s="94"/>
      <c r="L209" s="127"/>
      <c r="M209" s="127"/>
      <c r="N209" s="127"/>
      <c r="O209" s="127"/>
      <c r="P209" s="94"/>
    </row>
    <row r="210" spans="4:16" ht="12.75">
      <c r="D210" s="94"/>
      <c r="E210" s="94"/>
      <c r="F210" s="94"/>
      <c r="G210" s="94"/>
      <c r="H210" s="94"/>
      <c r="I210" s="94"/>
      <c r="J210" s="94"/>
      <c r="K210" s="94"/>
      <c r="L210" s="127"/>
      <c r="M210" s="127"/>
      <c r="N210" s="127"/>
      <c r="O210" s="127"/>
      <c r="P210" s="94"/>
    </row>
    <row r="211" spans="4:16" ht="12.75">
      <c r="D211" s="94"/>
      <c r="E211" s="94"/>
      <c r="F211" s="94"/>
      <c r="G211" s="94"/>
      <c r="H211" s="94"/>
      <c r="I211" s="94"/>
      <c r="J211" s="94"/>
      <c r="K211" s="94"/>
      <c r="L211" s="127"/>
      <c r="M211" s="127"/>
      <c r="N211" s="127"/>
      <c r="O211" s="127"/>
      <c r="P211" s="94"/>
    </row>
    <row r="212" spans="4:16" ht="12.75">
      <c r="D212" s="94"/>
      <c r="E212" s="94"/>
      <c r="F212" s="94"/>
      <c r="G212" s="94"/>
      <c r="H212" s="94"/>
      <c r="I212" s="94"/>
      <c r="J212" s="94"/>
      <c r="K212" s="94"/>
      <c r="L212" s="127"/>
      <c r="M212" s="127"/>
      <c r="N212" s="127"/>
      <c r="O212" s="127"/>
      <c r="P212" s="94"/>
    </row>
    <row r="213" spans="4:16" ht="12.75">
      <c r="D213" s="94"/>
      <c r="E213" s="94"/>
      <c r="F213" s="94"/>
      <c r="G213" s="94"/>
      <c r="H213" s="94"/>
      <c r="I213" s="94"/>
      <c r="J213" s="94"/>
      <c r="K213" s="94"/>
      <c r="L213" s="127"/>
      <c r="M213" s="127"/>
      <c r="N213" s="127"/>
      <c r="O213" s="127"/>
      <c r="P213" s="94"/>
    </row>
    <row r="214" spans="4:16" ht="12.75">
      <c r="D214" s="94"/>
      <c r="E214" s="94"/>
      <c r="F214" s="94"/>
      <c r="G214" s="94"/>
      <c r="H214" s="94"/>
      <c r="I214" s="94"/>
      <c r="J214" s="94"/>
      <c r="K214" s="94"/>
      <c r="L214" s="127"/>
      <c r="M214" s="127"/>
      <c r="N214" s="127"/>
      <c r="O214" s="127"/>
      <c r="P214" s="94"/>
    </row>
    <row r="215" spans="4:16" ht="12.75">
      <c r="D215" s="94"/>
      <c r="E215" s="94"/>
      <c r="F215" s="94"/>
      <c r="G215" s="94"/>
      <c r="H215" s="94"/>
      <c r="I215" s="94"/>
      <c r="J215" s="94"/>
      <c r="K215" s="94"/>
      <c r="L215" s="127"/>
      <c r="M215" s="127"/>
      <c r="N215" s="127"/>
      <c r="O215" s="127"/>
      <c r="P215" s="94"/>
    </row>
    <row r="216" spans="4:16" ht="12.75">
      <c r="D216" s="94"/>
      <c r="E216" s="94"/>
      <c r="F216" s="94"/>
      <c r="G216" s="94"/>
      <c r="H216" s="94"/>
      <c r="I216" s="94"/>
      <c r="J216" s="94"/>
      <c r="K216" s="94"/>
      <c r="L216" s="127"/>
      <c r="M216" s="127"/>
      <c r="N216" s="127"/>
      <c r="O216" s="127"/>
      <c r="P216" s="94"/>
    </row>
    <row r="217" spans="4:16" ht="12.75">
      <c r="D217" s="94"/>
      <c r="E217" s="94"/>
      <c r="F217" s="94"/>
      <c r="G217" s="94"/>
      <c r="H217" s="94"/>
      <c r="I217" s="94"/>
      <c r="J217" s="94"/>
      <c r="K217" s="94"/>
      <c r="L217" s="127"/>
      <c r="M217" s="127"/>
      <c r="N217" s="127"/>
      <c r="O217" s="127"/>
      <c r="P217" s="94"/>
    </row>
    <row r="218" spans="4:16" ht="12.75">
      <c r="D218" s="94"/>
      <c r="E218" s="94"/>
      <c r="F218" s="94"/>
      <c r="G218" s="94"/>
      <c r="H218" s="94"/>
      <c r="I218" s="94"/>
      <c r="J218" s="94"/>
      <c r="K218" s="94"/>
      <c r="L218" s="127"/>
      <c r="M218" s="127"/>
      <c r="N218" s="127"/>
      <c r="O218" s="127"/>
      <c r="P218" s="94"/>
    </row>
    <row r="219" spans="4:16" ht="12.75">
      <c r="D219" s="94"/>
      <c r="E219" s="94"/>
      <c r="F219" s="94"/>
      <c r="G219" s="94"/>
      <c r="H219" s="94"/>
      <c r="I219" s="94"/>
      <c r="J219" s="94"/>
      <c r="K219" s="94"/>
      <c r="L219" s="127"/>
      <c r="M219" s="127"/>
      <c r="N219" s="127"/>
      <c r="O219" s="127"/>
      <c r="P219" s="94"/>
    </row>
    <row r="220" spans="4:16" ht="12.75">
      <c r="D220" s="94"/>
      <c r="E220" s="94"/>
      <c r="F220" s="94"/>
      <c r="G220" s="94"/>
      <c r="H220" s="94"/>
      <c r="I220" s="94"/>
      <c r="J220" s="94"/>
      <c r="K220" s="94"/>
      <c r="L220" s="127"/>
      <c r="M220" s="127"/>
      <c r="N220" s="127"/>
      <c r="O220" s="127"/>
      <c r="P220" s="94"/>
    </row>
    <row r="221" spans="4:16" ht="12.75">
      <c r="D221" s="94"/>
      <c r="E221" s="94"/>
      <c r="F221" s="94"/>
      <c r="G221" s="94"/>
      <c r="H221" s="94"/>
      <c r="I221" s="94"/>
      <c r="J221" s="94"/>
      <c r="K221" s="94"/>
      <c r="L221" s="127"/>
      <c r="M221" s="127"/>
      <c r="N221" s="127"/>
      <c r="O221" s="127"/>
      <c r="P221" s="94"/>
    </row>
    <row r="222" spans="4:16" ht="12.75">
      <c r="D222" s="94"/>
      <c r="E222" s="94"/>
      <c r="F222" s="94"/>
      <c r="G222" s="94"/>
      <c r="H222" s="94"/>
      <c r="I222" s="94"/>
      <c r="J222" s="94"/>
      <c r="K222" s="94"/>
      <c r="L222" s="127"/>
      <c r="M222" s="127"/>
      <c r="N222" s="127"/>
      <c r="O222" s="127"/>
      <c r="P222" s="94"/>
    </row>
    <row r="223" spans="4:16" ht="12.75">
      <c r="D223" s="94"/>
      <c r="E223" s="94"/>
      <c r="F223" s="94"/>
      <c r="G223" s="94"/>
      <c r="H223" s="94"/>
      <c r="I223" s="94"/>
      <c r="J223" s="94"/>
      <c r="K223" s="94"/>
      <c r="L223" s="127"/>
      <c r="M223" s="127"/>
      <c r="N223" s="127"/>
      <c r="O223" s="127"/>
      <c r="P223" s="94"/>
    </row>
    <row r="224" spans="4:16" ht="12.75">
      <c r="D224" s="94"/>
      <c r="E224" s="94"/>
      <c r="F224" s="94"/>
      <c r="G224" s="94"/>
      <c r="H224" s="94"/>
      <c r="I224" s="94"/>
      <c r="J224" s="94"/>
      <c r="K224" s="94"/>
      <c r="L224" s="127"/>
      <c r="M224" s="127"/>
      <c r="N224" s="127"/>
      <c r="O224" s="127"/>
      <c r="P224" s="94"/>
    </row>
    <row r="225" spans="4:16" ht="12.75">
      <c r="D225" s="94"/>
      <c r="E225" s="94"/>
      <c r="F225" s="94"/>
      <c r="G225" s="94"/>
      <c r="H225" s="94"/>
      <c r="I225" s="94"/>
      <c r="J225" s="94"/>
      <c r="K225" s="94"/>
      <c r="L225" s="127"/>
      <c r="M225" s="127"/>
      <c r="N225" s="127"/>
      <c r="O225" s="127"/>
      <c r="P225" s="94"/>
    </row>
    <row r="226" spans="4:16" ht="12.75">
      <c r="D226" s="94"/>
      <c r="E226" s="94"/>
      <c r="F226" s="94"/>
      <c r="G226" s="94"/>
      <c r="H226" s="94"/>
      <c r="I226" s="94"/>
      <c r="J226" s="94"/>
      <c r="K226" s="94"/>
      <c r="L226" s="127"/>
      <c r="M226" s="127"/>
      <c r="N226" s="127"/>
      <c r="O226" s="127"/>
      <c r="P226" s="94"/>
    </row>
    <row r="227" spans="4:16" ht="12.75">
      <c r="D227" s="94"/>
      <c r="E227" s="94"/>
      <c r="F227" s="94"/>
      <c r="G227" s="94"/>
      <c r="H227" s="94"/>
      <c r="I227" s="94"/>
      <c r="J227" s="94"/>
      <c r="K227" s="94"/>
      <c r="L227" s="127"/>
      <c r="M227" s="127"/>
      <c r="N227" s="127"/>
      <c r="O227" s="127"/>
      <c r="P227" s="94"/>
    </row>
    <row r="228" spans="4:16" ht="12.75">
      <c r="D228" s="94"/>
      <c r="E228" s="94"/>
      <c r="F228" s="94"/>
      <c r="G228" s="94"/>
      <c r="H228" s="94"/>
      <c r="I228" s="94"/>
      <c r="J228" s="94"/>
      <c r="K228" s="94"/>
      <c r="L228" s="127"/>
      <c r="M228" s="127"/>
      <c r="N228" s="127"/>
      <c r="O228" s="127"/>
      <c r="P228" s="94"/>
    </row>
    <row r="229" spans="4:16" ht="12.75">
      <c r="D229" s="94"/>
      <c r="E229" s="94"/>
      <c r="F229" s="94"/>
      <c r="G229" s="94"/>
      <c r="H229" s="94"/>
      <c r="I229" s="94"/>
      <c r="J229" s="94"/>
      <c r="K229" s="94"/>
      <c r="L229" s="127"/>
      <c r="M229" s="127"/>
      <c r="N229" s="127"/>
      <c r="O229" s="127"/>
      <c r="P229" s="94"/>
    </row>
    <row r="230" spans="4:16" ht="12.75">
      <c r="D230" s="94"/>
      <c r="E230" s="94"/>
      <c r="F230" s="94"/>
      <c r="G230" s="94"/>
      <c r="H230" s="94"/>
      <c r="I230" s="94"/>
      <c r="J230" s="94"/>
      <c r="K230" s="94"/>
      <c r="L230" s="127"/>
      <c r="M230" s="127"/>
      <c r="N230" s="127"/>
      <c r="O230" s="127"/>
      <c r="P230" s="94"/>
    </row>
    <row r="231" spans="4:16" ht="12.75">
      <c r="D231" s="94"/>
      <c r="E231" s="94"/>
      <c r="F231" s="94"/>
      <c r="G231" s="94"/>
      <c r="H231" s="94"/>
      <c r="I231" s="94"/>
      <c r="J231" s="94"/>
      <c r="K231" s="94"/>
      <c r="L231" s="127"/>
      <c r="M231" s="127"/>
      <c r="N231" s="127"/>
      <c r="O231" s="127"/>
      <c r="P231" s="94"/>
    </row>
    <row r="232" spans="4:16" ht="12.75">
      <c r="D232" s="94"/>
      <c r="E232" s="94"/>
      <c r="F232" s="94"/>
      <c r="G232" s="94"/>
      <c r="H232" s="94"/>
      <c r="I232" s="94"/>
      <c r="J232" s="94"/>
      <c r="K232" s="94"/>
      <c r="L232" s="127"/>
      <c r="M232" s="127"/>
      <c r="N232" s="127"/>
      <c r="O232" s="127"/>
      <c r="P232" s="94"/>
    </row>
    <row r="233" spans="4:16" ht="12.75">
      <c r="D233" s="94"/>
      <c r="E233" s="94"/>
      <c r="F233" s="94"/>
      <c r="G233" s="94"/>
      <c r="H233" s="94"/>
      <c r="I233" s="94"/>
      <c r="J233" s="94"/>
      <c r="K233" s="94"/>
      <c r="L233" s="127"/>
      <c r="M233" s="127"/>
      <c r="N233" s="127"/>
      <c r="O233" s="127"/>
      <c r="P233" s="94"/>
    </row>
    <row r="234" spans="4:16" ht="12.75">
      <c r="D234" s="94"/>
      <c r="E234" s="94"/>
      <c r="F234" s="94"/>
      <c r="G234" s="94"/>
      <c r="H234" s="94"/>
      <c r="I234" s="94"/>
      <c r="J234" s="94"/>
      <c r="K234" s="94"/>
      <c r="L234" s="127"/>
      <c r="M234" s="127"/>
      <c r="N234" s="127"/>
      <c r="O234" s="127"/>
      <c r="P234" s="94"/>
    </row>
    <row r="235" spans="4:16" ht="12.75">
      <c r="D235" s="94"/>
      <c r="E235" s="94"/>
      <c r="F235" s="94"/>
      <c r="G235" s="94"/>
      <c r="H235" s="94"/>
      <c r="I235" s="94"/>
      <c r="J235" s="94"/>
      <c r="K235" s="94"/>
      <c r="L235" s="127"/>
      <c r="M235" s="127"/>
      <c r="N235" s="127"/>
      <c r="O235" s="127"/>
      <c r="P235" s="94"/>
    </row>
    <row r="236" spans="4:16" ht="12.75">
      <c r="D236" s="94"/>
      <c r="E236" s="94"/>
      <c r="F236" s="94"/>
      <c r="G236" s="94"/>
      <c r="H236" s="94"/>
      <c r="I236" s="94"/>
      <c r="J236" s="94"/>
      <c r="K236" s="94"/>
      <c r="L236" s="127"/>
      <c r="M236" s="127"/>
      <c r="N236" s="127"/>
      <c r="O236" s="127"/>
      <c r="P236" s="94"/>
    </row>
    <row r="237" spans="4:16" ht="12.75">
      <c r="D237" s="94"/>
      <c r="E237" s="94"/>
      <c r="F237" s="94"/>
      <c r="G237" s="94"/>
      <c r="H237" s="94"/>
      <c r="I237" s="94"/>
      <c r="J237" s="94"/>
      <c r="K237" s="94"/>
      <c r="L237" s="127"/>
      <c r="M237" s="127"/>
      <c r="N237" s="127"/>
      <c r="O237" s="127"/>
      <c r="P237" s="94"/>
    </row>
    <row r="238" spans="4:16" ht="12.75">
      <c r="D238" s="94"/>
      <c r="E238" s="94"/>
      <c r="F238" s="94"/>
      <c r="G238" s="94"/>
      <c r="H238" s="94"/>
      <c r="I238" s="94"/>
      <c r="J238" s="94"/>
      <c r="K238" s="94"/>
      <c r="L238" s="127"/>
      <c r="M238" s="127"/>
      <c r="N238" s="127"/>
      <c r="O238" s="127"/>
      <c r="P238" s="94"/>
    </row>
    <row r="239" spans="4:16" ht="12.75">
      <c r="D239" s="94"/>
      <c r="E239" s="94"/>
      <c r="F239" s="94"/>
      <c r="G239" s="94"/>
      <c r="H239" s="94"/>
      <c r="I239" s="94"/>
      <c r="J239" s="94"/>
      <c r="K239" s="94"/>
      <c r="L239" s="127"/>
      <c r="M239" s="127"/>
      <c r="N239" s="127"/>
      <c r="O239" s="127"/>
      <c r="P239" s="94"/>
    </row>
    <row r="240" spans="4:16" ht="12.75">
      <c r="D240" s="94"/>
      <c r="E240" s="94"/>
      <c r="F240" s="94"/>
      <c r="G240" s="94"/>
      <c r="H240" s="94"/>
      <c r="I240" s="94"/>
      <c r="J240" s="94"/>
      <c r="K240" s="94"/>
      <c r="L240" s="127"/>
      <c r="M240" s="127"/>
      <c r="N240" s="127"/>
      <c r="O240" s="127"/>
      <c r="P240" s="94"/>
    </row>
    <row r="241" spans="4:16" ht="12.75">
      <c r="D241" s="94"/>
      <c r="E241" s="94"/>
      <c r="F241" s="94"/>
      <c r="G241" s="94"/>
      <c r="H241" s="94"/>
      <c r="I241" s="94"/>
      <c r="J241" s="94"/>
      <c r="K241" s="94"/>
      <c r="L241" s="127"/>
      <c r="M241" s="127"/>
      <c r="N241" s="127"/>
      <c r="O241" s="127"/>
      <c r="P241" s="94"/>
    </row>
    <row r="242" spans="4:16" ht="12.75">
      <c r="D242" s="94"/>
      <c r="E242" s="94"/>
      <c r="F242" s="94"/>
      <c r="G242" s="94"/>
      <c r="H242" s="94"/>
      <c r="I242" s="94"/>
      <c r="J242" s="94"/>
      <c r="K242" s="94"/>
      <c r="L242" s="127"/>
      <c r="M242" s="127"/>
      <c r="N242" s="127"/>
      <c r="O242" s="127"/>
      <c r="P242" s="94"/>
    </row>
    <row r="243" spans="4:16" ht="12.75">
      <c r="D243" s="94"/>
      <c r="E243" s="94"/>
      <c r="F243" s="94"/>
      <c r="G243" s="94"/>
      <c r="H243" s="94"/>
      <c r="I243" s="94"/>
      <c r="J243" s="94"/>
      <c r="K243" s="94"/>
      <c r="L243" s="127"/>
      <c r="M243" s="127"/>
      <c r="N243" s="127"/>
      <c r="O243" s="127"/>
      <c r="P243" s="94"/>
    </row>
    <row r="244" spans="4:16" ht="12.75">
      <c r="D244" s="94"/>
      <c r="E244" s="94"/>
      <c r="F244" s="94"/>
      <c r="G244" s="94"/>
      <c r="H244" s="94"/>
      <c r="I244" s="94"/>
      <c r="J244" s="94"/>
      <c r="K244" s="94"/>
      <c r="L244" s="127"/>
      <c r="M244" s="127"/>
      <c r="N244" s="127"/>
      <c r="O244" s="127"/>
      <c r="P244" s="94"/>
    </row>
    <row r="245" spans="4:16" ht="12.75">
      <c r="D245" s="94"/>
      <c r="E245" s="94"/>
      <c r="F245" s="94"/>
      <c r="G245" s="94"/>
      <c r="H245" s="94"/>
      <c r="I245" s="94"/>
      <c r="J245" s="94"/>
      <c r="K245" s="94"/>
      <c r="L245" s="127"/>
      <c r="M245" s="127"/>
      <c r="N245" s="127"/>
      <c r="O245" s="127"/>
      <c r="P245" s="94"/>
    </row>
    <row r="246" spans="4:16" ht="12.75">
      <c r="D246" s="94"/>
      <c r="E246" s="94"/>
      <c r="F246" s="94"/>
      <c r="G246" s="94"/>
      <c r="H246" s="94"/>
      <c r="I246" s="94"/>
      <c r="J246" s="94"/>
      <c r="K246" s="94"/>
      <c r="L246" s="127"/>
      <c r="M246" s="127"/>
      <c r="N246" s="127"/>
      <c r="O246" s="127"/>
      <c r="P246" s="94"/>
    </row>
    <row r="247" spans="4:16" ht="12.75">
      <c r="D247" s="94"/>
      <c r="E247" s="94"/>
      <c r="F247" s="94"/>
      <c r="G247" s="94"/>
      <c r="H247" s="94"/>
      <c r="I247" s="94"/>
      <c r="J247" s="94"/>
      <c r="K247" s="94"/>
      <c r="L247" s="127"/>
      <c r="M247" s="127"/>
      <c r="N247" s="127"/>
      <c r="O247" s="127"/>
      <c r="P247" s="94"/>
    </row>
    <row r="248" spans="4:16" ht="12.75">
      <c r="D248" s="94"/>
      <c r="E248" s="94"/>
      <c r="F248" s="94"/>
      <c r="G248" s="94"/>
      <c r="H248" s="94"/>
      <c r="I248" s="94"/>
      <c r="J248" s="94"/>
      <c r="K248" s="94"/>
      <c r="L248" s="127"/>
      <c r="M248" s="127"/>
      <c r="N248" s="127"/>
      <c r="O248" s="127"/>
      <c r="P248" s="94"/>
    </row>
    <row r="249" spans="4:16" ht="12.75">
      <c r="D249" s="94"/>
      <c r="E249" s="94"/>
      <c r="F249" s="94"/>
      <c r="G249" s="94"/>
      <c r="H249" s="94"/>
      <c r="I249" s="94"/>
      <c r="J249" s="94"/>
      <c r="K249" s="94"/>
      <c r="L249" s="127"/>
      <c r="M249" s="127"/>
      <c r="N249" s="127"/>
      <c r="O249" s="127"/>
      <c r="P249" s="94"/>
    </row>
  </sheetData>
  <sheetProtection selectLockedCells="1" selectUnlockedCells="1"/>
  <mergeCells count="29">
    <mergeCell ref="L114:M114"/>
    <mergeCell ref="N114:N115"/>
    <mergeCell ref="O114:O115"/>
    <mergeCell ref="P114:P115"/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K3:K4"/>
    <mergeCell ref="L3:M3"/>
    <mergeCell ref="N3:N4"/>
    <mergeCell ref="O3:O4"/>
    <mergeCell ref="P3:P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19652777777777777" right="0" top="0.5902777777777778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zakupki</dc:creator>
  <cp:keywords/>
  <dc:description/>
  <cp:lastModifiedBy>zakupki</cp:lastModifiedBy>
  <cp:lastPrinted>2011-01-20T06:11:18Z</cp:lastPrinted>
  <dcterms:created xsi:type="dcterms:W3CDTF">2011-03-18T09:44:52Z</dcterms:created>
  <dcterms:modified xsi:type="dcterms:W3CDTF">2011-03-18T10:01:37Z</dcterms:modified>
  <cp:category/>
  <cp:version/>
  <cp:contentType/>
  <cp:contentStatus/>
</cp:coreProperties>
</file>