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580" activeTab="0"/>
  </bookViews>
  <sheets>
    <sheet name="конкурсы" sheetId="1" r:id="rId1"/>
    <sheet name="аукционы" sheetId="2" r:id="rId2"/>
    <sheet name="ОАЭФ" sheetId="3" r:id="rId3"/>
    <sheet name="ЗК" sheetId="4" r:id="rId4"/>
    <sheet name="по согласованию" sheetId="5" r:id="rId5"/>
  </sheets>
  <definedNames/>
  <calcPr fullCalcOnLoad="1"/>
</workbook>
</file>

<file path=xl/sharedStrings.xml><?xml version="1.0" encoding="utf-8"?>
<sst xmlns="http://schemas.openxmlformats.org/spreadsheetml/2006/main" count="2011" uniqueCount="1221">
  <si>
    <t>Сравнительная эффективность</t>
  </si>
  <si>
    <t>№</t>
  </si>
  <si>
    <t>руб.</t>
  </si>
  <si>
    <t>указать муниципальное образование</t>
  </si>
  <si>
    <t>(подпись)</t>
  </si>
  <si>
    <t>Наименование заказчика</t>
  </si>
  <si>
    <t xml:space="preserve">Количество участников </t>
  </si>
  <si>
    <t xml:space="preserve">руб. </t>
  </si>
  <si>
    <t xml:space="preserve">% 
</t>
  </si>
  <si>
    <t xml:space="preserve"> по</t>
  </si>
  <si>
    <t xml:space="preserve"> Руководитель                                            _______________________________</t>
  </si>
  <si>
    <t>х</t>
  </si>
  <si>
    <t>Наименование группы по номенклатуре №601 от 01.12.2010</t>
  </si>
  <si>
    <t>Код ОКДП</t>
  </si>
  <si>
    <t>Наименование кода ОКДП</t>
  </si>
  <si>
    <t>Дата размещени заказа</t>
  </si>
  <si>
    <t>Номер открытого конкурса</t>
  </si>
  <si>
    <t>Предмет закупки</t>
  </si>
  <si>
    <t>Номер лота (количество лотов)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</si>
  <si>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</si>
  <si>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</si>
  <si>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</si>
  <si>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</si>
  <si>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Итого</t>
  </si>
  <si>
    <t>Предложенная цена контрактов,  руб.</t>
  </si>
  <si>
    <t>Номер открытого аукциона</t>
  </si>
  <si>
    <t>Приложение №2-3</t>
  </si>
  <si>
    <t>Номер открытого аукциона в электронной форме</t>
  </si>
  <si>
    <t>Приложение №2-4</t>
  </si>
  <si>
    <t>Номер запроса котировок</t>
  </si>
  <si>
    <t>Порядковй номер  (№1, 2…158) по номенклатуре  №601 от 01.12.2010</t>
  </si>
  <si>
    <t>Дата согласования</t>
  </si>
  <si>
    <t>Номер  контракта</t>
  </si>
  <si>
    <t>Дата контракта</t>
  </si>
  <si>
    <t>Наименование поставщика (исполнителя, подрядчика)</t>
  </si>
  <si>
    <t>ИНН поставщика (исполнителя, подрядчика)</t>
  </si>
  <si>
    <t>Адрес поставщика (исполнителя, подрядчика)</t>
  </si>
  <si>
    <t>Приложение №2-1</t>
  </si>
  <si>
    <t>Приложение №2-2</t>
  </si>
  <si>
    <t>Сумма по заключенным контрактам,  руб.</t>
  </si>
  <si>
    <t>Приложение №2-5</t>
  </si>
  <si>
    <t xml:space="preserve">Способ размещения </t>
  </si>
  <si>
    <t>№ процедуры</t>
  </si>
  <si>
    <t>Крапивинский муниципальный район</t>
  </si>
  <si>
    <t xml:space="preserve"> Первый зам. главы      _______________________________Т.И. Климина</t>
  </si>
  <si>
    <t>нет</t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</si>
  <si>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согласованию с контролирующим органом </t>
    </r>
    <r>
      <rPr>
        <b/>
        <sz val="12"/>
        <color indexed="8"/>
        <rFont val="Times New Roman"/>
        <family val="1"/>
      </rPr>
      <t>за 2011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</si>
  <si>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запросам котировок </t>
    </r>
    <r>
      <rPr>
        <b/>
        <sz val="12"/>
        <color indexed="8"/>
        <rFont val="Times New Roman"/>
        <family val="1"/>
      </rPr>
      <t>за  2011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</si>
  <si>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аукционам в электронной форме </t>
    </r>
    <r>
      <rPr>
        <b/>
        <sz val="12"/>
        <color indexed="8"/>
        <rFont val="Times New Roman"/>
        <family val="1"/>
      </rPr>
      <t>за  2011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</si>
  <si>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аукционам </t>
    </r>
    <r>
      <rPr>
        <b/>
        <sz val="12"/>
        <color indexed="8"/>
        <rFont val="Times New Roman"/>
        <family val="1"/>
      </rPr>
      <t>за  2011 г.</t>
    </r>
  </si>
  <si>
    <r>
      <t xml:space="preserve">Информация по закупкам на товары, работы, услуги  </t>
    </r>
    <r>
      <rPr>
        <b/>
        <u val="single"/>
        <sz val="12"/>
        <color indexed="8"/>
        <rFont val="Times New Roman"/>
        <family val="1"/>
      </rPr>
      <t xml:space="preserve">по открытым конкурсам </t>
    </r>
    <r>
      <rPr>
        <b/>
        <sz val="12"/>
        <color indexed="8"/>
        <rFont val="Times New Roman"/>
        <family val="1"/>
      </rPr>
      <t>за  2011 г.</t>
    </r>
  </si>
  <si>
    <t>Крапивинскому муниципальному району</t>
  </si>
  <si>
    <t>ЗАО Наладка</t>
  </si>
  <si>
    <t>652449 п.Зеленогорский,ул. Центральная, 4Д-51</t>
  </si>
  <si>
    <t>Инженерно-геологические работы для строительства объекта: «Два многоквартирных двухэтажных жилых дома по ул. Кирова, пгт. Крапивинский»</t>
  </si>
  <si>
    <t>Администрация Крапивинского городского поселения</t>
  </si>
  <si>
    <t>ООО Геотехника</t>
  </si>
  <si>
    <t>650004 г.кемерово, ул.Большевисткая, 2</t>
  </si>
  <si>
    <t>Закупка ГСМ для нужд Отдела внутренних дел в 1 квартале 2011г</t>
  </si>
  <si>
    <t>Отдел внутренних дел по Крапивинскому району</t>
  </si>
  <si>
    <t>ОАОКрапивиноавтодор</t>
  </si>
  <si>
    <t>652440 п.Крапиввинский, ул.Мостовая. 32</t>
  </si>
  <si>
    <t>Закупка ГСМ для муниципального учреждения здравоохранения «Крапивинская ЦРБ» в 1 квартале 2011г</t>
  </si>
  <si>
    <t>МУЗ «Крапивинская ЦРБ»</t>
  </si>
  <si>
    <t>ООО Фауст</t>
  </si>
  <si>
    <t>650065 г.Кемерово, пр.Ленина, 90/4-102</t>
  </si>
  <si>
    <t>Отделочные работы в пустующих помещениях здания, расположенного по адресу: с. Каменка, ул. Почтовая 15а</t>
  </si>
  <si>
    <t>Каменское сельское поселение</t>
  </si>
  <si>
    <t>ООО Горизонт</t>
  </si>
  <si>
    <t>652449 п.Зеленогорский, 10А-19</t>
  </si>
  <si>
    <t>Устройство кровли из профилированного листа здания, расположенного по адресу: пгт. Зеленогорский, ул. Центральная,425</t>
  </si>
  <si>
    <t>ООО Спецмонтажстрой</t>
  </si>
  <si>
    <t>652449 п.Зеленогорский Крапивинского р-на, ул.Промплощадка, 155</t>
  </si>
  <si>
    <t>Электромонтажные работы в здании ЦДМ "Эдельвейс"</t>
  </si>
  <si>
    <t>4528751</t>
  </si>
  <si>
    <t>библиотека</t>
  </si>
  <si>
    <t>4528812</t>
  </si>
  <si>
    <t>Дом культуры сельский</t>
  </si>
  <si>
    <t>2320720</t>
  </si>
  <si>
    <t>Топливо моторное</t>
  </si>
  <si>
    <t>10-166</t>
  </si>
  <si>
    <t>10-167</t>
  </si>
  <si>
    <t>10-168</t>
  </si>
  <si>
    <t>10-169</t>
  </si>
  <si>
    <t>10-170</t>
  </si>
  <si>
    <t>10-171</t>
  </si>
  <si>
    <t>742000</t>
  </si>
  <si>
    <t>услуги в области технической деятельности</t>
  </si>
  <si>
    <t>27.12.10</t>
  </si>
  <si>
    <t>31.12.10</t>
  </si>
  <si>
    <t>1</t>
  </si>
  <si>
    <t>2</t>
  </si>
  <si>
    <t>3</t>
  </si>
  <si>
    <t>4</t>
  </si>
  <si>
    <t>5</t>
  </si>
  <si>
    <t>6</t>
  </si>
  <si>
    <t>7</t>
  </si>
  <si>
    <t>8</t>
  </si>
  <si>
    <t>цена по малому предприн, руб</t>
  </si>
  <si>
    <t xml:space="preserve">Поставка легкового автомобиля для муниципальных нужд </t>
  </si>
  <si>
    <t>8.02.11</t>
  </si>
  <si>
    <t>033930026621100001</t>
  </si>
  <si>
    <t>Коиитет по управлению муниципальным имуществом</t>
  </si>
  <si>
    <t>34100120</t>
  </si>
  <si>
    <t>Автомобили легковые среднего класса</t>
  </si>
  <si>
    <t>ООО КузбассУАЗсервис</t>
  </si>
  <si>
    <t>4205178585</t>
  </si>
  <si>
    <t>650051 г.кемерово, ул.Пчелобаза, 23</t>
  </si>
  <si>
    <t>Выполнение комплекса землеустроительных работ по образованию новых и упорядочению существующих объектов землеустройства на территории Крапивинского муниципального района</t>
  </si>
  <si>
    <t>033930026621100002</t>
  </si>
  <si>
    <t>7020041</t>
  </si>
  <si>
    <t>услуги по продаже пустующих земельных участков, пригодных для строительства жилья</t>
  </si>
  <si>
    <t>ООО Геоцентр</t>
  </si>
  <si>
    <t>7709746377</t>
  </si>
  <si>
    <t>652507 Кемеровская обл, г.Ленинск-Кузнецкий, пр.Кирова, 91-22</t>
  </si>
  <si>
    <t>9</t>
  </si>
  <si>
    <t>Поставка легкового автомобиля для нужд МУЗ «Крапивинская ЦРБ»</t>
  </si>
  <si>
    <t>2.03.11</t>
  </si>
  <si>
    <t>МУЗ Крапивинская ЦРБ</t>
  </si>
  <si>
    <t>033930001871100001</t>
  </si>
  <si>
    <t>3410111</t>
  </si>
  <si>
    <t xml:space="preserve">автомобили легковые  малого класса </t>
  </si>
  <si>
    <t>ООО АвтоМАКСИМУМ</t>
  </si>
  <si>
    <t>4205173481</t>
  </si>
  <si>
    <t>650024 г.Кемерово, ул.Космическая, 16А</t>
  </si>
  <si>
    <t>10</t>
  </si>
  <si>
    <t>9.02.11</t>
  </si>
  <si>
    <t>Инженерно-геологические работы на площадке строительства трехэтажных многоквартирных жилых дома в п.Зеленогорский</t>
  </si>
  <si>
    <t>администрация Зеленогорского городского поселения</t>
  </si>
  <si>
    <t>0139300015611000001</t>
  </si>
  <si>
    <t>7421020</t>
  </si>
  <si>
    <t>инженерные услуги в области промышленного и гражданского строительства</t>
  </si>
  <si>
    <t>4205052254</t>
  </si>
  <si>
    <t>650004 г.Кемерово, ул.Большевисткая, 2</t>
  </si>
  <si>
    <t>11</t>
  </si>
  <si>
    <t>администрация Крапивинского городского поселения</t>
  </si>
  <si>
    <t>16.02.11</t>
  </si>
  <si>
    <t>0139300009211000001</t>
  </si>
  <si>
    <t xml:space="preserve"> вывоз мусора из домов частного сектора</t>
  </si>
  <si>
    <t xml:space="preserve">9319660 </t>
  </si>
  <si>
    <t>Возмещение затрат по вывозке твердых бытовых отходов от  населения в п. Крапивинский</t>
  </si>
  <si>
    <t>ООО Крапивинская теплоснабжающая организация</t>
  </si>
  <si>
    <t>4212030879</t>
  </si>
  <si>
    <t>652449 Крапивинский район, п.Зеленогорский, ул.Центральная, 406</t>
  </si>
  <si>
    <t>12</t>
  </si>
  <si>
    <t>17.02.11</t>
  </si>
  <si>
    <t>0339300272211000001</t>
  </si>
  <si>
    <t xml:space="preserve"> Бензины</t>
  </si>
  <si>
    <t xml:space="preserve">2320210 </t>
  </si>
  <si>
    <t xml:space="preserve"> ООО Фауст</t>
  </si>
  <si>
    <t>4205092384</t>
  </si>
  <si>
    <t>МОУ«Шевелевская средняя общеобразовательная школа»</t>
  </si>
  <si>
    <t>Закупка ГСМ для МОУ «Шевелевская средняя общеобразовательная школа» в 1 квартале 2011г</t>
  </si>
  <si>
    <t>13</t>
  </si>
  <si>
    <t xml:space="preserve">Муниципальное управление культуры </t>
  </si>
  <si>
    <t>0339300020111000001</t>
  </si>
  <si>
    <t>4530000</t>
  </si>
  <si>
    <t>услуги по монтажу оборудования</t>
  </si>
  <si>
    <t xml:space="preserve">Установку автоматической пожарной сигнализации со звуковым оповещением в Каменском СДК  </t>
  </si>
  <si>
    <t>ООО Стройсфера-плюс</t>
  </si>
  <si>
    <t>4212024586</t>
  </si>
  <si>
    <t>652449 Крапивинский район, п.Зеленогорский, ул.Центральная. 10А-3</t>
  </si>
  <si>
    <t>14</t>
  </si>
  <si>
    <t>18.02.11</t>
  </si>
  <si>
    <t>0339300272211000002</t>
  </si>
  <si>
    <t>Проектно-сметная документация на ремонт здания МОУ «Шевелевская основная общеобразовательная школа»</t>
  </si>
  <si>
    <t>4560000</t>
  </si>
  <si>
    <t>проектная документация и технико-экономическое обоснование</t>
  </si>
  <si>
    <t>ООО МЖКпроектстрой</t>
  </si>
  <si>
    <t>4207010098</t>
  </si>
  <si>
    <t>650992 г.Кемерово, ул.50 лет Октября, 11-814</t>
  </si>
  <si>
    <t>15</t>
  </si>
  <si>
    <t>24.02.11</t>
  </si>
  <si>
    <t>0339300272011000001</t>
  </si>
  <si>
    <t>4528703</t>
  </si>
  <si>
    <t>комплекс детских яслей-садов</t>
  </si>
  <si>
    <t>4235001257</t>
  </si>
  <si>
    <t>652449 крапивинский район, п.Зеленогорский, ул.Центральная, 10А-19</t>
  </si>
  <si>
    <t>Ремонт помещений в здании МДОУ «Борисовский детский сад</t>
  </si>
  <si>
    <t xml:space="preserve"> МДОУ «Борисовский детский сад</t>
  </si>
  <si>
    <t>16</t>
  </si>
  <si>
    <t>0339300272711000001</t>
  </si>
  <si>
    <t>МОУ«Перехляйвская средняя общеобразовательная школа»</t>
  </si>
  <si>
    <t>Проектно-сметная документация на ремонт здания МОУ «Перехляйская основная общеобразовательная школа»</t>
  </si>
  <si>
    <t>17</t>
  </si>
  <si>
    <t>0339300266211000003</t>
  </si>
  <si>
    <t>Поставка  и монтаж детского оборудования для детской площадки в пгт. Крапивинский, площадь им. И.Р. Васильева</t>
  </si>
  <si>
    <t>2022090</t>
  </si>
  <si>
    <t>изделия деревянные строительные прочие</t>
  </si>
  <si>
    <t>ООО ЮМАГС</t>
  </si>
  <si>
    <t>2465204843</t>
  </si>
  <si>
    <t>660004 г.Красноярск, пр. им.газеты Красноярский рабочий, 27,стр.38</t>
  </si>
  <si>
    <t>Поставка  и монтаж детского оборудования для детской площадки</t>
  </si>
  <si>
    <t>18</t>
  </si>
  <si>
    <t>0139300009211000002</t>
  </si>
  <si>
    <t>19</t>
  </si>
  <si>
    <t>4.03.11</t>
  </si>
  <si>
    <t>0339300270811000001</t>
  </si>
  <si>
    <t>Ремонт силового оборудования, демонтажные работы  в здании МДОУ «Тарадановкий детский сад»</t>
  </si>
  <si>
    <t xml:space="preserve"> МДОУ «Тарадановкий детский сад»</t>
  </si>
  <si>
    <t>4530019</t>
  </si>
  <si>
    <t>устройство линий электроосвещения и линий связи в жилых и общественных зданиях</t>
  </si>
  <si>
    <t>4235000302</t>
  </si>
  <si>
    <t>652449 Крапивинский район, п.Зеленогорский, ул.Центральная, 4Д-51</t>
  </si>
  <si>
    <t>20</t>
  </si>
  <si>
    <t>0339300266211000004</t>
  </si>
  <si>
    <t xml:space="preserve">Поставка оборудования для телевизионного вещания </t>
  </si>
  <si>
    <t>3221000</t>
  </si>
  <si>
    <t>средства радиосвязи, радиовещания и телевидения</t>
  </si>
  <si>
    <t>не состоялась</t>
  </si>
  <si>
    <t>21</t>
  </si>
  <si>
    <t>0339300020111000002</t>
  </si>
  <si>
    <t>Дополнительные работы на устройство кровли из профлиста на здании ЦДМ «Эдельвейс»</t>
  </si>
  <si>
    <t>4528070</t>
  </si>
  <si>
    <t>здания культурных и проветительских учреждений</t>
  </si>
  <si>
    <t>4212024096</t>
  </si>
  <si>
    <t>652449 Крапивинский район, п.Зеленогорский, ул.Промплощадка, 115</t>
  </si>
  <si>
    <t>22</t>
  </si>
  <si>
    <t>Дата размещеня заказа</t>
  </si>
  <si>
    <r>
      <t>Муниципальное управление культуры</t>
    </r>
    <r>
      <rPr>
        <sz val="8"/>
        <color indexed="8"/>
        <rFont val="Times New Roman"/>
        <family val="1"/>
      </rPr>
      <t xml:space="preserve"> </t>
    </r>
  </si>
  <si>
    <t>несост, руб</t>
  </si>
  <si>
    <t>итого 1 кв</t>
  </si>
  <si>
    <t>Ремонт лестничной клетки и кабинета логопеда здания МДОУ «Шевелевский детский сад»</t>
  </si>
  <si>
    <t xml:space="preserve"> МДОУ «Шевелевский детский сад»</t>
  </si>
  <si>
    <t>01.04.11</t>
  </si>
  <si>
    <t>0139300002811000005</t>
  </si>
  <si>
    <t>Ясли-сад детские</t>
  </si>
  <si>
    <t>23</t>
  </si>
  <si>
    <t xml:space="preserve"> МДОУ «Тарадановский детский сад»</t>
  </si>
  <si>
    <t>0139300002811000004</t>
  </si>
  <si>
    <t>Устройство электроосвещения и линий связи в жилых и общественных зданиях</t>
  </si>
  <si>
    <t>24</t>
  </si>
  <si>
    <t>Ремонт помещений, замена и ремонт дверей   в здании</t>
  </si>
  <si>
    <t>МУК «Крапивинская межпоселенческая центральная библиотека»</t>
  </si>
  <si>
    <t>Библиотека</t>
  </si>
  <si>
    <t>Разработка проектно-сметной  документации на объект: «Благоустройство и внеплощадочные сети к 3-этажным жилым домам в п.Зеленогорский»</t>
  </si>
  <si>
    <t>Администрация Зеленогорского городского поселения</t>
  </si>
  <si>
    <t>0139300002811000009</t>
  </si>
  <si>
    <t>4560250</t>
  </si>
  <si>
    <t>Инженерные сети</t>
  </si>
  <si>
    <t>ООО Сибирский Водоканалпроект</t>
  </si>
  <si>
    <t>4221026036</t>
  </si>
  <si>
    <t>654034 г.Новокузнецк, ул.Ленина, 62</t>
  </si>
  <si>
    <t>25</t>
  </si>
  <si>
    <t>0139300002811000006</t>
  </si>
  <si>
    <t>26</t>
  </si>
  <si>
    <t>0139300002811000008</t>
  </si>
  <si>
    <t>Разработка проектно-сметной  документации на объект: «Благоустройство и внеплощадочные сети к жилому микрорайону по ул.Кирова пгт. Крапивинский»</t>
  </si>
  <si>
    <t>27</t>
  </si>
  <si>
    <t>0139300002811000007</t>
  </si>
  <si>
    <t>Разработка проектно-сметной  документации на объект: « Реконструкция КНС в пгт. Крапивинский»</t>
  </si>
  <si>
    <t>Администрация Крапивинского муниципального района</t>
  </si>
  <si>
    <t>4560010</t>
  </si>
  <si>
    <t>Технические характеристики строительной продукции</t>
  </si>
  <si>
    <t>28</t>
  </si>
  <si>
    <t>0139300002811000010</t>
  </si>
  <si>
    <t>Закупка ГСМ для муниципального учреждения здравоохранения «Крапивинская ЦРБ» во 2 квартале 2011г</t>
  </si>
  <si>
    <t>29</t>
  </si>
  <si>
    <t>Ремонт кровли здания СДК в с.Междугорное Крапивинского района</t>
  </si>
  <si>
    <t>Муниципальное управление культуры администрации  МО «Крапивинский район»</t>
  </si>
  <si>
    <t>0139300002811000012</t>
  </si>
  <si>
    <t>30</t>
  </si>
  <si>
    <t>Оказание автотранспортных услуг для нужд администрации  Зеленогорского городского поселения во II и III квартале 2011 года.</t>
  </si>
  <si>
    <t>6020000</t>
  </si>
  <si>
    <t>Услуги автомобильного транспорта</t>
  </si>
  <si>
    <t>ООО Бытовик</t>
  </si>
  <si>
    <t>4212024868</t>
  </si>
  <si>
    <t>652449 Крапивинский район, п.Зеленогорский, ул.Центральная, 63</t>
  </si>
  <si>
    <t>31</t>
  </si>
  <si>
    <t>0139300002811000014</t>
  </si>
  <si>
    <t>Разработка проектно-сметной  документации на объект: «Ремонт здания блока «А» муниципального учреждения здравоохранения «Крапивинская ЦРБ»</t>
  </si>
  <si>
    <t>4560440</t>
  </si>
  <si>
    <t>Части здания и сооружения</t>
  </si>
  <si>
    <t>650092 г.Кемерово, ул.50 лет Октября, 11-814</t>
  </si>
  <si>
    <t>32</t>
  </si>
  <si>
    <t>0139300002811000015</t>
  </si>
  <si>
    <t>Разработка проектно-сметной  документации на объект: «Ремонт здания поликлиники в п.Крапивинский»</t>
  </si>
  <si>
    <t>33</t>
  </si>
  <si>
    <t>0139300002811000017</t>
  </si>
  <si>
    <t>2813151</t>
  </si>
  <si>
    <t>Фильтры воды</t>
  </si>
  <si>
    <t>Поставка угольных фильтров для отчистки воды для муниципальных нужд</t>
  </si>
  <si>
    <t>ИП Бугаев Б.П.</t>
  </si>
  <si>
    <t>652600 Кемеровская обл, г.Белово, пер.Толстого, 18-15</t>
  </si>
  <si>
    <t>34</t>
  </si>
  <si>
    <t>0139300002811000016</t>
  </si>
  <si>
    <t>0139300002811000011</t>
  </si>
  <si>
    <t>Поставка фильтров каталитического действия (безреагентных) для очистки воды для муниципальных нужд</t>
  </si>
  <si>
    <t>35</t>
  </si>
  <si>
    <t>Закупка ГСМ для администрации Крапивинского муниципального района в 2011г</t>
  </si>
  <si>
    <t>2320212</t>
  </si>
  <si>
    <t>Бензины автомобильные</t>
  </si>
  <si>
    <t>нет заявок</t>
  </si>
  <si>
    <t>0139300002811000018</t>
  </si>
  <si>
    <t>36</t>
  </si>
  <si>
    <t>Администрация Крапивинскогомуниципального района</t>
  </si>
  <si>
    <t>0139300002811000019</t>
  </si>
  <si>
    <t>0139300002811000020</t>
  </si>
  <si>
    <t>0139300002811000021</t>
  </si>
  <si>
    <t>Закупка путевок для летнего отдыха и оздоровления детей в июне-июле 2011г</t>
  </si>
  <si>
    <t>управление образования</t>
  </si>
  <si>
    <t>Услуги санаториев и прочих оздоровительных учреждений</t>
  </si>
  <si>
    <t>ЗАО санаторий "Томь-Усинский"</t>
  </si>
  <si>
    <t>652845 Кемеровская обл, г.Мыски, ул.Ленина, 40</t>
  </si>
  <si>
    <t>37</t>
  </si>
  <si>
    <t>38</t>
  </si>
  <si>
    <t>39</t>
  </si>
  <si>
    <t>40</t>
  </si>
  <si>
    <r>
      <t xml:space="preserve">Закупка путевок для летнего отдыха и оздоровления детей в июне-июле 2011г для МБОУ </t>
    </r>
    <r>
      <rPr>
        <sz val="9"/>
        <rFont val="Times New Roman"/>
        <family val="1"/>
      </rPr>
      <t>«Крапивинская средняя общеобразовательная школа»</t>
    </r>
  </si>
  <si>
    <r>
      <t xml:space="preserve"> МБОУ </t>
    </r>
    <r>
      <rPr>
        <sz val="9"/>
        <rFont val="Times New Roman"/>
        <family val="1"/>
      </rPr>
      <t>«Крапивинская средняя общеобразовательная школа»</t>
    </r>
  </si>
  <si>
    <r>
      <t xml:space="preserve">Закупка путевок для летнего отдыха и оздоровления детей в июне-июле 2011г для МНОУ </t>
    </r>
    <r>
      <rPr>
        <sz val="9"/>
        <rFont val="Times New Roman"/>
        <family val="1"/>
      </rPr>
      <t>«Зеленогорский лицей – интернат»</t>
    </r>
  </si>
  <si>
    <r>
      <t xml:space="preserve"> МНОУ </t>
    </r>
    <r>
      <rPr>
        <sz val="9"/>
        <rFont val="Times New Roman"/>
        <family val="1"/>
      </rPr>
      <t>«Зеленогорский лицей – интернат»</t>
    </r>
  </si>
  <si>
    <t>Поставка оборудования для телевизионного вещания для муниципальных нужд</t>
  </si>
  <si>
    <t>0139300002811000023</t>
  </si>
  <si>
    <t>Радио- и телевизионная передающая и приемная аппаратура; аппаратура телефонной и телеграфной связи; радиолокационная аппаратура</t>
  </si>
  <si>
    <t>630049 г.Новосибирск, Красный проспект, 220</t>
  </si>
  <si>
    <t>0139300002811000024</t>
  </si>
  <si>
    <t>Отделочные работы в туалетных комнатах, ремонт канализации, водопровода в здании МОУ ДОД "Детская музыкальная школа №72", расположенного по аждресу: с. Барачаты, ул. Школьная №2</t>
  </si>
  <si>
    <t xml:space="preserve">МОУ ДОД "Детская музыкальная школа №72" </t>
  </si>
  <si>
    <t>Здания культурных и проветительских учреждений    Школа искусств, музыкальная, художественная, хореографическая, комплексная</t>
  </si>
  <si>
    <t>ООО "ЖКХ Барачатское"</t>
  </si>
  <si>
    <t>ООО "НПК Микротек"</t>
  </si>
  <si>
    <t>652443 Кемеровская обл, Крапивинский район, с.Барачаты, ул.Советская, 12</t>
  </si>
  <si>
    <t>41</t>
  </si>
  <si>
    <t>42</t>
  </si>
  <si>
    <t>0139300002811000026</t>
  </si>
  <si>
    <t>Закупка ГСМ для управления образования Крапивинского муниципального района во 2 квартале 2011г</t>
  </si>
  <si>
    <t>ООО "Кузнецкая тройка"</t>
  </si>
  <si>
    <t>Управление образования</t>
  </si>
  <si>
    <t>654000 г.Новокузнецк, ул.Косыгина, 31</t>
  </si>
  <si>
    <t>43</t>
  </si>
  <si>
    <t>0139300002811000025</t>
  </si>
  <si>
    <t>Закупка ГСМ для МБОУ «Крапивинская средняя общеобразовательная школа» во 2 квартале 2011г</t>
  </si>
  <si>
    <t>0139300002811000027</t>
  </si>
  <si>
    <t>Закупка ГСМ для МОУ «Шевелевская средняя общеобразовательная школа» во 2 квартале 2011г</t>
  </si>
  <si>
    <t>МБОУ «Шевелевская средняя общеобразовательная школа»</t>
  </si>
  <si>
    <t>44</t>
  </si>
  <si>
    <t>45</t>
  </si>
  <si>
    <t>0139300002811000028</t>
  </si>
  <si>
    <t>ЗАО "Газпромнефть-Кузбасс"</t>
  </si>
  <si>
    <t>650036 г.Кемерово, ул.Мирная, 2</t>
  </si>
  <si>
    <t>0139300002811000029</t>
  </si>
  <si>
    <t>Устройство водосточной системы и установка оконных блоков в здании, расположенном по адресу: пгт.Зеленогорский, ул.Центральная №425, ЦДМ "Эдельвейс"</t>
  </si>
  <si>
    <t>ООО "Спецмонтажстрой"</t>
  </si>
  <si>
    <t>Здания и сооружения предприятий здравоохранения, науки и научного обслуживания, образования, культуры и искусств</t>
  </si>
  <si>
    <t>652449 Кемеровская обл, Крапивинский район, пгт. Зеленогорский, ул.Промплощадка, 115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</si>
  <si>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</si>
  <si>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</si>
  <si>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</si>
  <si>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</si>
  <si>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</si>
  <si>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</si>
  <si>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</si>
  <si>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</si>
  <si>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</si>
  <si>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</si>
  <si>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</si>
  <si>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</si>
  <si>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</si>
  <si>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</si>
  <si>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0139300002811000033</t>
  </si>
  <si>
    <t>60</t>
  </si>
  <si>
    <t>0139300002811000030</t>
  </si>
  <si>
    <t>Ремонт помещений 1 этажа единой диспетчерской службы в пгт.Крапивинский, ул.Юбилейная, 2а</t>
  </si>
  <si>
    <t>Здание административное универсальное</t>
  </si>
  <si>
    <t>0139300002811000031</t>
  </si>
  <si>
    <t>Закупка изделий из хвойных пород деревьев (столбики, прожилины, штакетники)</t>
  </si>
  <si>
    <t>Администрация Каменского сельского поселения</t>
  </si>
  <si>
    <t>Услуги в производстве древесины и изделий из древесины и пробки (кроме мебели); услуги в производстве изделий из соломы и плетенки, предоставляемые за вознаграждение или на договорной основе</t>
  </si>
  <si>
    <t>ИП Перников Д.В.</t>
  </si>
  <si>
    <t>652461 Кемеровская обл, Крапивинский район, с.Каменка, ул.Новая, 2-2</t>
  </si>
  <si>
    <t>0139300002811000032</t>
  </si>
  <si>
    <t>Администрация Борисовского сельского поселения</t>
  </si>
  <si>
    <t>0139300002811000034</t>
  </si>
  <si>
    <t>Техническое обслуживание уличного освещения в п.Крапивинский</t>
  </si>
  <si>
    <t>Услуги, относящиеся к распределению энергии</t>
  </si>
  <si>
    <t>ООО филиал "Энергосеть Крапивинского района" ООО "Кузбасская энергосетевая компания"</t>
  </si>
  <si>
    <t>652449 Кемеровская обл, Крапивинский район, п.Зеленогорский, ул.Центральная, 69</t>
  </si>
  <si>
    <t>0139300002811000035</t>
  </si>
  <si>
    <t>Закупка изделий из хвойных пород деревьев (звенья ограждения длиной 2,5 м)</t>
  </si>
  <si>
    <t>Иное юридическое лицо ФБУ ЛИУ-42 ГУФСИН России по Кемеровской области</t>
  </si>
  <si>
    <t>652513 Кемеровская обл, г.Ленинск-Кузнецкий, тер.Северная промзона,15</t>
  </si>
  <si>
    <t>0139300002811000036</t>
  </si>
  <si>
    <t>Ремонт дорог ул.Юбилейная, ул.Цветочная в с.Каменка с щебеночным покрытием</t>
  </si>
  <si>
    <t>Устройство оснований и покрытий щебеночных</t>
  </si>
  <si>
    <t>ИП Сметанина О.В.</t>
  </si>
  <si>
    <t>652440 Кемеровская обл, п.Крапивинский, ул.Кооперативная, 147</t>
  </si>
  <si>
    <t>0139300002811000037</t>
  </si>
  <si>
    <t>Закупка ГСМ для МБОУ «Шевелевская средняя общеобразовательная школа» во 2 квартале 2011г</t>
  </si>
  <si>
    <t>0139300002811000038</t>
  </si>
  <si>
    <t>Вывоз мусора из дома частного сектора</t>
  </si>
  <si>
    <t>ООО "Крапивинская теплоснабжающая компания"</t>
  </si>
  <si>
    <t>652449 Кемеровская обл, Крапивинский район, п.Зеленогорский, ул.Центральная, 406</t>
  </si>
  <si>
    <t>0139300002811000039</t>
  </si>
  <si>
    <t>Предоставление услуг механизмов в летний период для нужд Крапивинского городского поселения</t>
  </si>
  <si>
    <t>0139300002811000040</t>
  </si>
  <si>
    <t>Закупка ГСМ для нужд Борисовского сельского поселения</t>
  </si>
  <si>
    <t>0139300002811000041</t>
  </si>
  <si>
    <t>0139300002811000042</t>
  </si>
  <si>
    <t>ИП Антоненко А.Н.</t>
  </si>
  <si>
    <t>652445 Кемеровская обл, Крапивинский район, с.Банново, ул.Николаева,16А-1</t>
  </si>
  <si>
    <t>Администрация Банновского сельского поселения</t>
  </si>
  <si>
    <t>61</t>
  </si>
  <si>
    <t>62</t>
  </si>
  <si>
    <t>63</t>
  </si>
  <si>
    <t>64</t>
  </si>
  <si>
    <t>65</t>
  </si>
  <si>
    <t>66</t>
  </si>
  <si>
    <t>67</t>
  </si>
  <si>
    <t>68</t>
  </si>
  <si>
    <t>0139300002811000047</t>
  </si>
  <si>
    <t>Ремонт кровли административного здания, расположенного по адресу: п.Зеленогорский, ул.Центральная, 38</t>
  </si>
  <si>
    <t>Кровельные работы</t>
  </si>
  <si>
    <t>ООО "Горизонт"</t>
  </si>
  <si>
    <t>652449 Кемеровская обл, Крапивинский район, п.Зеленогорский, ул.Центральная, 10А-19</t>
  </si>
  <si>
    <t>0139300002811000048</t>
  </si>
  <si>
    <t>Топливо дизельное летнее</t>
  </si>
  <si>
    <t>69</t>
  </si>
  <si>
    <t>0339300275711000001</t>
  </si>
  <si>
    <t>Ремонтные электромонтажные работы в здании МОУ для детей дошкольного и младшего школьного возраста "Ключевская начальная школа-детский сад"</t>
  </si>
  <si>
    <t>Монтаж оборудования устройств элекропитащих и кабельных</t>
  </si>
  <si>
    <t>МОУ для детей дошкольного и младшего школьного возраста "Ключевская начальная школа-детский сад"</t>
  </si>
  <si>
    <t>ЗАО "Наладка"</t>
  </si>
  <si>
    <t>652449 Кемеровская обл, Крапивинский район, п.Зеленогорский, ул.Центральная, 4Д-51</t>
  </si>
  <si>
    <t>0139300002811000049</t>
  </si>
  <si>
    <t>Устройство ударопоглащающего покрытия детских площадок на площади им. И.Р.Васильева в пгт.Крапивинский</t>
  </si>
  <si>
    <t>ООО "КузбассМастерфайбр"</t>
  </si>
  <si>
    <t>650099 г.Кемерово, ул.Красноармейская, 41, ОФ. 305</t>
  </si>
  <si>
    <t>0139300002811000050</t>
  </si>
  <si>
    <t>Замена водопровода в д.Березовка Крапивинского района Кемеровской области</t>
  </si>
  <si>
    <t>Прокладка трубопроводов из пластмассовых труб</t>
  </si>
  <si>
    <t>Администрация Шевелевского сельского поселения</t>
  </si>
  <si>
    <t>ООО "Коммунар"</t>
  </si>
  <si>
    <t>652466 Кемеровская обл, Крапивинский район, с.Шевели, ул.Мостовая, 3</t>
  </si>
  <si>
    <t>Замена ветхих водопроводных сетей Соединение сетей 2-х водонапорных башен</t>
  </si>
  <si>
    <t>0139300002811000055</t>
  </si>
  <si>
    <t>Администрация Барачатского сельского поселения</t>
  </si>
  <si>
    <t>0139300002811000056</t>
  </si>
  <si>
    <t xml:space="preserve">Замена ветхих водопроводных сетей </t>
  </si>
  <si>
    <t>ООО "Водопроводно-канализационное управление"</t>
  </si>
  <si>
    <t>652449 Кемеровская обл, Крапивинский район, п.Зеленогорский, ул.Центральная, 63</t>
  </si>
  <si>
    <t>0139300002811000057</t>
  </si>
  <si>
    <t>ООО "Кузбасс Стройсервис"</t>
  </si>
  <si>
    <t>650000 г.Кемерово, ул.Мичурина, 13-220</t>
  </si>
  <si>
    <t>0139300002811000058</t>
  </si>
  <si>
    <t>ООО " Комфорт-сервис"</t>
  </si>
  <si>
    <t>652445 Кемеровская обл, Крапивинский район, с.Банново, ул.Николаева, 16-1</t>
  </si>
  <si>
    <t>70</t>
  </si>
  <si>
    <t>71</t>
  </si>
  <si>
    <t>72</t>
  </si>
  <si>
    <t>73</t>
  </si>
  <si>
    <t>0139300002811000059</t>
  </si>
  <si>
    <t>Администрация Зеленовского сельского поселения</t>
  </si>
  <si>
    <t>Администрация Крапивинского сельского поселения</t>
  </si>
  <si>
    <t>0139300002811000060</t>
  </si>
  <si>
    <t>0139300002811000064</t>
  </si>
  <si>
    <t>Поставка литературы для Муниципального учреждения культуры "Крапивинская Межпоселенческая центральная библиотека" в 2011 году</t>
  </si>
  <si>
    <t>Книги, брошюры, изоиздания, нотные издания, картографическая продукция, листовки (кроме рекламных)</t>
  </si>
  <si>
    <t xml:space="preserve">Муниципальное учреждение культуры "Крапивинская Межпоселенческая центральная библиотека" </t>
  </si>
  <si>
    <t>ООО "ЭКСМАРплюс"</t>
  </si>
  <si>
    <t>630027 г.Новосибирск, ул.Б.Хмельницкого, 109, а/я 192</t>
  </si>
  <si>
    <t>Поставка и монтаж светового оборудования для актового зала на объект МБОУ "Крапивинская средняя общеобразовательная школа"</t>
  </si>
  <si>
    <t>0139300002811000066</t>
  </si>
  <si>
    <t>МБОУ "Крапивинская средняя общеобразовательная школа"</t>
  </si>
  <si>
    <t>ЗАО "НОЭМА"</t>
  </si>
  <si>
    <t>630003 г.Новосибирск-3, ул.Владимировская, 1А</t>
  </si>
  <si>
    <t>Поставка и монтаж звукового оборудования для актового зала на объект МБОУ "Крапивинская средняя общеобразовательная школа"</t>
  </si>
  <si>
    <t>Поставка инвентаря для столовой на объект МБОУ "Крапивинская средняя общеобразовательная школа"</t>
  </si>
  <si>
    <t>0139300002811000065</t>
  </si>
  <si>
    <t>0139300002811000067</t>
  </si>
  <si>
    <t>ООО "Торговый дизайн"</t>
  </si>
  <si>
    <t>650070 г.Кемерово, ул.Тухачевского, 60</t>
  </si>
  <si>
    <t xml:space="preserve">Оборудование стационарное для сцен механическое, электротехническое, светотехническое и звукотехническое театральное </t>
  </si>
  <si>
    <t xml:space="preserve">Посуда и металлические изделия прочие </t>
  </si>
  <si>
    <t>Закупка легкого амфибийного катера на воздушной подушке для муниципальных нужд</t>
  </si>
  <si>
    <t xml:space="preserve">Материалы и изделия из латекса и резины, изделия резиновые технические формовые, изделия неформовые резинотехнические </t>
  </si>
  <si>
    <t>4528070     4528721</t>
  </si>
  <si>
    <t>0139300002811000003</t>
  </si>
  <si>
    <t>Катера судовые</t>
  </si>
  <si>
    <t>Комитет по управлению муниципальным имуществом</t>
  </si>
  <si>
    <t>0139300002811000045</t>
  </si>
  <si>
    <t>Ремонт асфальтобетонного покрытия дорог в с.Каменка</t>
  </si>
  <si>
    <t>Устройство оснований и покрытий из асфальтобетонной смеси</t>
  </si>
  <si>
    <t>ОАО "Крапивиноавтодор"</t>
  </si>
  <si>
    <t>652440 Кемеровская обл, п.Крапивинский, ул.Мостовая,32</t>
  </si>
  <si>
    <t>0139300002811000046</t>
  </si>
  <si>
    <t>Устройство металлического ограждения водонапорной башни в с.Каменка</t>
  </si>
  <si>
    <t>Устройство оград и ограждений из сетки, сетчатых панелей, колючей проволоки по железобетонным столбам</t>
  </si>
  <si>
    <t>ООО "СК Авангард"</t>
  </si>
  <si>
    <t>650000 г.Кемерово, ул.Мичурина, д.13А, оф.206</t>
  </si>
  <si>
    <t>0139300002811000054</t>
  </si>
  <si>
    <t>Подготовительные работы по объекту: Ремонт спортивного комплекса "Лыжно-роллерная трасса"</t>
  </si>
  <si>
    <t>Услуги по подготовке строительного участка, предшествуюшие строительству</t>
  </si>
  <si>
    <t>11-02</t>
  </si>
  <si>
    <t>Капитальный ремонт ДК в с.Барачаты 3 этап</t>
  </si>
  <si>
    <t>650065 г.Кемерово, пр.Ленина, 146/2</t>
  </si>
  <si>
    <t>0139300002811000022</t>
  </si>
  <si>
    <t>Оказание услуг по осуществлению функций Заказчика - застройщика по объекту: "Капитальный ремонт здания МБОУ "Крапивинская средняя общеобразовательная школа"</t>
  </si>
  <si>
    <t>Государственная корпорация Государственное предприятие Кемеровской области "ГлавУКС"</t>
  </si>
  <si>
    <t>650000 г.Кемерово, пр.Советский, 60</t>
  </si>
  <si>
    <t>Инженерные услуги, оказываемые в процессе строительства зданий и монтажа оборудования</t>
  </si>
  <si>
    <t>ООО "Торговый дом "Хивус""</t>
  </si>
  <si>
    <t>603022 г.Нижний Новгород, пр.Гагарина, 16-12</t>
  </si>
  <si>
    <t>0139300002811000053</t>
  </si>
  <si>
    <t>652440 Кемеровская обл, п.Крапивинский, ул.Мостовая, 32</t>
  </si>
  <si>
    <t>Дата размещения заказа</t>
  </si>
  <si>
    <t>0139300002811000052</t>
  </si>
  <si>
    <t>Строительство "под ключ" жилых зданий одноэтажных и двухэтажных</t>
  </si>
  <si>
    <t>0139300002811000061</t>
  </si>
  <si>
    <t>0139300002811000062</t>
  </si>
  <si>
    <t xml:space="preserve"> </t>
  </si>
  <si>
    <t>Здания и сооружения предпрятий здравоохранения, науки и научного обслуживания, образования, культуры и искусств</t>
  </si>
  <si>
    <t>ООО "Строй СибКом-2"</t>
  </si>
  <si>
    <t>0139300002811000043</t>
  </si>
  <si>
    <t>Устройство вентилируемого фасада из металлического сайдинга здания СДК Каменка</t>
  </si>
  <si>
    <t>650000 г.Кемерово, ул.Мичурина, д.13А, оф.207</t>
  </si>
  <si>
    <t>Управление культуры</t>
  </si>
  <si>
    <t>74</t>
  </si>
  <si>
    <t>75</t>
  </si>
  <si>
    <t>76</t>
  </si>
  <si>
    <t>77</t>
  </si>
  <si>
    <t>78</t>
  </si>
  <si>
    <t>0139300002811000092</t>
  </si>
  <si>
    <t>Ремонт здания МОУ "Перехляйская основная общеобразовательная школа" в п.Перехляй Крапивинского района Кемеровской области</t>
  </si>
  <si>
    <t>МОУ "Перехляйская основная общеобразовательная школа"</t>
  </si>
  <si>
    <t>Замена наружной подземной теплосети на надземную пгт.Крапивинский</t>
  </si>
  <si>
    <t>0139300002811000091</t>
  </si>
  <si>
    <t>0139300002811000080</t>
  </si>
  <si>
    <t>Замена ветхих водопроводных сетей в с.Перехляй</t>
  </si>
  <si>
    <t>Администрация Мельковского сельского поселения</t>
  </si>
  <si>
    <t>0139300002811000078</t>
  </si>
  <si>
    <t>Ремонт помещений и устройство крыльца здания единой диспетчерской службы в пгт.Крапивинский, по ул.Юбилейная, 2а</t>
  </si>
  <si>
    <t>Услуги по завершению строительства</t>
  </si>
  <si>
    <t>652449 Кемеровская обл, Крапивинский район, п.Зеленогорский, 10А-19</t>
  </si>
  <si>
    <t>0139300002811000075</t>
  </si>
  <si>
    <t>Поставка и монтаж верстаков для кабинета технологии МБОУ "Крапивинская средняя общеобразовательная школа"</t>
  </si>
  <si>
    <t>0139300002811000069</t>
  </si>
  <si>
    <t>2922000</t>
  </si>
  <si>
    <t>Станки, их детали и принадлежности</t>
  </si>
  <si>
    <t>0139300002811000071</t>
  </si>
  <si>
    <t>0139300002811000072</t>
  </si>
  <si>
    <t>Усиление фундамента в здании МОУ "Шевелевская средняя общеобразовательная школа" д.Шевели, ул.Школьная №2</t>
  </si>
  <si>
    <t>ООО "Саваоф-Строй"</t>
  </si>
  <si>
    <t>МОУ "Шевелевская средняя общеобразовательная школа"</t>
  </si>
  <si>
    <t>4520080</t>
  </si>
  <si>
    <t>Строиптельство зданий и сооружений под ключ, включая ремонт и реконструкцию</t>
  </si>
  <si>
    <t>652440 Кемеровская область, п.Крапивинский, ул.Юбилейная, 11В</t>
  </si>
  <si>
    <t>0139300002811000073</t>
  </si>
  <si>
    <t>Закупка ГСМ для муниципального учреждения здравоохранения "Крапивинская ЦРБ" в 3 квартале 2011 г.</t>
  </si>
  <si>
    <t>ООО "Авто Карт Нефть"</t>
  </si>
  <si>
    <t>650070 г.Кемерово, ул.Терешковой, 41, оф.202, 203</t>
  </si>
  <si>
    <t xml:space="preserve">МУЗ "Крапивинская ЦРБ" </t>
  </si>
  <si>
    <t>2320020</t>
  </si>
  <si>
    <t>Светлые нефтепродукты</t>
  </si>
  <si>
    <t>Поставка жалюзи для помещений МБОУ "Крапивинская средняя общеобразовательная школа"</t>
  </si>
  <si>
    <t>630049 г.Новосибирск, ул.Галущака, 2, оф.209</t>
  </si>
  <si>
    <t>3697494</t>
  </si>
  <si>
    <t>Карнизы, жалюзи</t>
  </si>
  <si>
    <t>ООО "Теплоэнергетическое предприятие"</t>
  </si>
  <si>
    <t>652449 Кемеровская область, Крапивинский район, пгт.Зеленогорский, ул.Центральная, 63</t>
  </si>
  <si>
    <t>ООО "Вектор"</t>
  </si>
  <si>
    <t>652452 Кемеровская область, Крапивинский район, с.Борисово, ул.Юбилейная, 21-1</t>
  </si>
  <si>
    <t>ООО "Конструктив"</t>
  </si>
  <si>
    <t>ООО "Торговый Дом Алькор"</t>
  </si>
  <si>
    <t>650000 г.Кемерово, пр.Советский, 8А</t>
  </si>
  <si>
    <t>79</t>
  </si>
  <si>
    <t>80</t>
  </si>
  <si>
    <t>81</t>
  </si>
  <si>
    <t>82</t>
  </si>
  <si>
    <t>0139300002811000063</t>
  </si>
  <si>
    <t>Строительство лыжно-роллерной трассы (II этап)</t>
  </si>
  <si>
    <t>0139300002811000068</t>
  </si>
  <si>
    <t>Замена окон в зданиях "МУЗ Крапивинская ЦРБ" (Зеленогорская и Крапивинская поликлиника)</t>
  </si>
  <si>
    <t>Муниципальное учреждение здравоохранения "Крапивинская центральная районная больница"</t>
  </si>
  <si>
    <t>Монтаж оконных блоков, витражей,перегородок (из алюминиевых сплавов, стальныхъ и прочих)</t>
  </si>
  <si>
    <t>Поставка и монтаж станков для кабинета технологии МБОУ "Крапивинская средняя общеобразовательная школа"</t>
  </si>
  <si>
    <t>0139300002811000070</t>
  </si>
  <si>
    <t xml:space="preserve">Муниципальное общеобразовательное учреждение "Крапивинская средняя общеобразовательная школа" </t>
  </si>
  <si>
    <t>0139300002811000081</t>
  </si>
  <si>
    <t>Замена ветхих водопроводных сетей  пгт.Крапивинский</t>
  </si>
  <si>
    <t>0139300002811000083</t>
  </si>
  <si>
    <t>Строительство "под ключ" жилых зданий прочих</t>
  </si>
  <si>
    <t>0139300002811000076</t>
  </si>
  <si>
    <t>0139300002811000074</t>
  </si>
  <si>
    <t>0139300002811000082</t>
  </si>
  <si>
    <t>НО "Фонд развития жилищного строительства Кемеровской области"</t>
  </si>
  <si>
    <t>Цена по малому предприн, руб</t>
  </si>
  <si>
    <t>650066 Кемеровская область, г.Кемерово, пр.Октябрьский, 53</t>
  </si>
  <si>
    <t>650066 Кемеровская область, г.Кемерово, пр.Октябрьский, 54</t>
  </si>
  <si>
    <t>0139300002811000086</t>
  </si>
  <si>
    <t>Ремонт дорог с щебеночным покрытием в с.Каменка</t>
  </si>
  <si>
    <t>Устройство подстилающих слоев и оснований из щебня</t>
  </si>
  <si>
    <t>0139300002811000077</t>
  </si>
  <si>
    <t>Приобретение передвижного медицинского лечебно-диагностического комплекса "Медицинский кабинет" на базе автобуса в исполнении "Медицинский медпункт (ФАП)" - 1шт.</t>
  </si>
  <si>
    <t>Автомобили специальные</t>
  </si>
  <si>
    <t>ООО "Региональный Альянс+"</t>
  </si>
  <si>
    <t>664004 Иркутская область, г.Иркутск, ул.Ракитная, 18</t>
  </si>
  <si>
    <r>
      <t>Приобретение (строительство) жилых помещений в строящихся жилых домах, расположенных в пгт.Крапивинский, с чистовой отделкой "под ключ" в целях реализации Федерального закона от 21.07.2007 №185-ФЗ "О фонде содействия реформированию жилищно-коммунального хозяйства", Постановления Коллегии Администрации Кемеровской области от 18.04.2011 г. № 170 "Об утверждении региональной адресной программы "Переселение граждан из многоквартирных домов, признанных до 1 января 2010 г. в установленном порядке аварийными и подлежащими сносу" на 2011-2012 годы: однокомнатная квартира общей площадью не менее 37 м</t>
    </r>
    <r>
      <rPr>
        <vertAlign val="superscript"/>
        <sz val="8"/>
        <color indexed="8"/>
        <rFont val="Times New Roman"/>
        <family val="1"/>
      </rPr>
      <t>2</t>
    </r>
  </si>
  <si>
    <r>
      <t>Приобретение (строительство) жилых помещений в строящихся жилых домах, расположенных в пгт.Крапивинский, с чистовой отделкой "под ключ" в целях реализации Федерального закона от 21.07.2007 №185-ФЗ "О фонде содействия реформированию жилищно-коммунального хозяйства", Постановления Коллегии Администрации Кемеровской области от 18.04.2011 г. № 170 "Об утверждении региональной адресной программы "Переселение граждан из многоквартирных домов, признанных до 1 января 2010 г. в установленном порядке аварийными и подлежащими сносу" на 2011-2012 годы: двухкомнатная квартира общей площадью не менее 49 м</t>
    </r>
    <r>
      <rPr>
        <vertAlign val="superscript"/>
        <sz val="8"/>
        <color indexed="8"/>
        <rFont val="Times New Roman"/>
        <family val="1"/>
      </rPr>
      <t>2</t>
    </r>
  </si>
  <si>
    <r>
      <t>Приобретение (строительство) жилых помещений в строящихся жилых домах, расположенных в пгт.Крапивинский, с чистовой отделкой "под ключ" в целях реализации Федерального закона от 21.07.2007 №185-ФЗ "О фонде содействия реформированию жилищно-коммунального хозяйства", Постановления Коллегии Администрации Кемеровской области от 18.04.2011 г. № 170 "Об утверждении региональной адресной программы "Переселение граждан из многоквартирных домов, признанных до 1 января 2010 г. в установленном порядке аварийными и подлежащими сносу" на 2011-2012 годы: однокомнатная квартира общей площадью не менее 37 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(с учетом площади балконов)</t>
    </r>
  </si>
  <si>
    <r>
      <t>Приобретение (строительство) жилых помещений в строящихся жилых домах, расположенных в пгт.Крапивинский, с чистовой отделкой "под ключ" в целях реализации Федерального закона от 21.07.2007 №185-ФЗ "О фонде содействия реформированию жилищно-коммунального хозяйства", Постановления Коллегии Администрации Кемеровской области от 18.04.2011 г. № 170 "Об утверждении региональной адресной программы "Переселение граждан из многоквартирных домов, признанных до 1 января 2010 г. в установленном порядке аварийными и подлежащими сносу" на 2011-2012 годы: двухкомнатная квартира общей площадью не менее 49 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(с учетом площади балконов)</t>
    </r>
  </si>
  <si>
    <t>А.В.Бахарев</t>
  </si>
  <si>
    <t>654214 Кемеровская область, Новокузнецкий район, н.п.Рассвет, ул.Ленина,17, оф.2</t>
  </si>
  <si>
    <t>ООО "ОРИОН"</t>
  </si>
  <si>
    <t>О.В.Сметанина</t>
  </si>
  <si>
    <t>652440, РФ, Кемеровская область, Крапивинский район, пгт.Крапивинский, ул.Кооперативная, 147</t>
  </si>
  <si>
    <t>0139300002811000084</t>
  </si>
  <si>
    <t>Поставка спортивного оборудования для спортивного зала МБОУ "Крапивинская средняя общеобразовательная школа"</t>
  </si>
  <si>
    <t>ООО " ТД Алькор"</t>
  </si>
  <si>
    <t>650070, РФ, Кемеровская область, г.Кемерово, ул.Тухачевского, 41а, оф.44</t>
  </si>
  <si>
    <t>Товары спортивные</t>
  </si>
  <si>
    <t>Поставка мебели для учебных классов МБОУ "Крапивинская средняя общеобразовательная школа"</t>
  </si>
  <si>
    <t>0139300002811000085</t>
  </si>
  <si>
    <t>Мебель</t>
  </si>
  <si>
    <t>ООО "Ламифор"</t>
  </si>
  <si>
    <t>659321, Алтайский край, г.Бийск, ул.Советская, 215/1</t>
  </si>
  <si>
    <t>398016, РФ,  Липецкая область, г.Липецк, ул.Космонавтов, д.2, оф. 22</t>
  </si>
  <si>
    <t>Отклоненная заявка</t>
  </si>
  <si>
    <t>0139300002811000079</t>
  </si>
  <si>
    <t>Устройство кровли из профлиста на здании МОУ "Шевелевская средняя общеобразовательная школа" д.Шевели, ул.Школьная №2</t>
  </si>
  <si>
    <t xml:space="preserve">Муниципальное общеобразовательное учреждение "Шевелевская средняя общеобразовательная школа" </t>
  </si>
  <si>
    <t>Обшивка стен и кровельного покрытия профильным железом или панелями заводского изготовления</t>
  </si>
  <si>
    <t>0139300002811000108</t>
  </si>
  <si>
    <t>0139300002811000093</t>
  </si>
  <si>
    <t>Замена трубопровода О 420 мм от точки А до котельной, замена трубопровода О 325 мм от котельной до поселка пгт.Зеленогорский</t>
  </si>
  <si>
    <t>Администрвция Зеленогорского городского поселения</t>
  </si>
  <si>
    <t>652449, РФ, Кемеровская область, Крапивинский район, пгт.Зеленогорский, а/я 29</t>
  </si>
  <si>
    <t>0139300002811000106</t>
  </si>
  <si>
    <t>Монтаж оборудования котельной с.Банново Крапивинского района Кемеровской области</t>
  </si>
  <si>
    <t>Монтаж элементов паровых, водогрейных котлов</t>
  </si>
  <si>
    <t>Администрвция Банновского сельского поселения</t>
  </si>
  <si>
    <t>ООО "Градиент"</t>
  </si>
  <si>
    <t>650099, РФ, Кемеровская область, г.Кемерово, ул.Мичурина,13, 215</t>
  </si>
  <si>
    <t>0139300002811000107</t>
  </si>
  <si>
    <t>Замена оконных блоков в здании СДК с.Банново</t>
  </si>
  <si>
    <t>ООО "ПК ЕВРОЛАЙН"</t>
  </si>
  <si>
    <t>650000, РФ, Кемеровская область, г.Кемерово, пр-кт Советский, 27, 313</t>
  </si>
  <si>
    <t>650000, г.Кемерово, ул.Мичурина, 13-220</t>
  </si>
  <si>
    <t>Управление культуры администрации Крапивинского муниципального района</t>
  </si>
  <si>
    <t>0139300002811000101</t>
  </si>
  <si>
    <t>ЗАО "Сибэнергомонтажсервис"</t>
  </si>
  <si>
    <t>659300, Алтайский край, г.Бийск, ул. Красногвардейская, 57</t>
  </si>
  <si>
    <t>Ремонт трубной части котла на центральной котельной пгт.Зеленогорский КВ-ТС-10</t>
  </si>
  <si>
    <t>0139300002811000097</t>
  </si>
  <si>
    <t>Поставка электронно-вычислительной техники для учебных классов МБОУ "Крапивинская средняя общеобразовательная школа"</t>
  </si>
  <si>
    <t>Электронно- вычислительная техника, ее детали и принадлежности</t>
  </si>
  <si>
    <t>ООО "Титан"</t>
  </si>
  <si>
    <t>650000, Кемеровская область, г.Кемерово, ул.Красная, 21</t>
  </si>
  <si>
    <t>0139300002811000090</t>
  </si>
  <si>
    <t>Ремонт здания фельшерского пункта в д.Шевели Крапивинского района Кемеровского области</t>
  </si>
  <si>
    <t>ООО "КАПИТАЛСТРОЙ-2007"</t>
  </si>
  <si>
    <t>650023, Кемеровская область, г.Кемерово, ул.Ленина, 138, оф.32</t>
  </si>
  <si>
    <t>0139300002811000112</t>
  </si>
  <si>
    <t>Поставка материалов для ремонта конвейера золошлакоудаления на Центральной котельной пгт.Крапивинский</t>
  </si>
  <si>
    <t>Специализированное технологическое оборудование прочее, не включенное в другие группировки</t>
  </si>
  <si>
    <t>0139300002811000111</t>
  </si>
  <si>
    <t>Поставка материалов для ремонта конвейера топливоподачи на центральной котельной пгт.Зеленогорский КВ-ТС-10</t>
  </si>
  <si>
    <t>Рукава всасывающие и напорные, оплеточные, ленты крнвейерные, ремни, ткани прорезиненые и изделия из них, эбонит и изделия из него</t>
  </si>
  <si>
    <t>0139300002811000109</t>
  </si>
  <si>
    <t>Реонт помещений и устройство вентиляции в здании СДК с.Каменка Крапивинского района Кемеровской области</t>
  </si>
  <si>
    <t>Здания и сооружения предприятий здравоохранения, науки и научного обслуживания, образования, культуры и искусства</t>
  </si>
  <si>
    <t>652449 Кемеровская обл, Крапивинский район, пгт.Зеленогорский, 10А-19</t>
  </si>
  <si>
    <t>0139300002811000105</t>
  </si>
  <si>
    <t>Независимая оценка рыночной стоимости права заключения договора аренды муниципального имущества</t>
  </si>
  <si>
    <t>Услуги, связанные с недвижимым имуществом, включая собственное или арендуемое</t>
  </si>
  <si>
    <t>ООО " Хардвуд"</t>
  </si>
  <si>
    <t>650000, г.Кемерово, пр.Советский, 27, оф.401</t>
  </si>
  <si>
    <t>0139300002811000102</t>
  </si>
  <si>
    <t>Предоставление услуг механизмов в п. Крапивинский</t>
  </si>
  <si>
    <t>Откл. Заявка</t>
  </si>
  <si>
    <t>0139300002811000100</t>
  </si>
  <si>
    <t>Закупка ГСМ для МБОУ "Шевелевская средняя общеобразовательная школа" на август-сентябрь 2011г.</t>
  </si>
  <si>
    <t>Бензины</t>
  </si>
  <si>
    <t>МБОУ "Шевелевская средняя общеобразовательная школа"</t>
  </si>
  <si>
    <t>0139300002811000098</t>
  </si>
  <si>
    <t>Поставка театральных кресел для актового зала МБОУ "Крапивинская средняя общеобразовательная школа"</t>
  </si>
  <si>
    <t>ООО "Баст"</t>
  </si>
  <si>
    <t>650004, г.Кемерово, ул.Соборная, 8-318/4</t>
  </si>
  <si>
    <t>0139300002811000103</t>
  </si>
  <si>
    <t>Оказание автотранспортных услуг на нужды администрации  Зеленогорского городского поселения в III и IV квартале 2011 года.</t>
  </si>
  <si>
    <t>0139300002811000099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</si>
  <si>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</si>
  <si>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</si>
  <si>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</si>
  <si>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</si>
  <si>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</si>
  <si>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</si>
  <si>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</si>
  <si>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</si>
  <si>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</si>
  <si>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0139300002811000110</t>
  </si>
  <si>
    <t>0139300002811000113</t>
  </si>
  <si>
    <t>Замена оконных блоков в здании МДОУ "Крапивинский детский сад №4 "Теремок""</t>
  </si>
  <si>
    <t>Ремонт кровли котельной сан. "Борисовский" с.Борисово Крапивинского района Кемеровской области</t>
  </si>
  <si>
    <t>0139300002811000114</t>
  </si>
  <si>
    <t>Ремонт МДОУ "Перехляйский детский сад" в п.Перехляй Крапивинского района Кемеровской области</t>
  </si>
  <si>
    <t>0139300002811000115</t>
  </si>
  <si>
    <t>Ремонт кровли котельной КВТС-10/25 пгт.Зеленогорский</t>
  </si>
  <si>
    <t>0139300002811000104</t>
  </si>
  <si>
    <t>Укладка бесканальная трубопроводов из полиэтиленовых труб</t>
  </si>
  <si>
    <t>0139300002811000096</t>
  </si>
  <si>
    <t>Поставка мебели для оборудования кабинетов МБОУ "Крапивинская средняя общеобразовательная школа"</t>
  </si>
  <si>
    <t>ООО "Мебельсиб"</t>
  </si>
  <si>
    <t>650000, Кемеровская область, г.Кемерово, ул.Николая Островского, 32</t>
  </si>
  <si>
    <t>0139300002811000095</t>
  </si>
  <si>
    <t>Замена окон в здании муниципального образовательного учреждения для детей сирот и детей, оставшихся без попечения родителей, "Зеленогорский детский дом "Лесная сказка""</t>
  </si>
  <si>
    <t>0139300002811000117</t>
  </si>
  <si>
    <t>0139300002811000118</t>
  </si>
  <si>
    <t>Приобретение автомобиля скорой медицинской помощи класса В</t>
  </si>
  <si>
    <t>Ремонт улиц с щебеночным покрытием в пгт.Крапивинский</t>
  </si>
  <si>
    <t>Дорога и улица местного значения</t>
  </si>
  <si>
    <t>0139300002811000122</t>
  </si>
  <si>
    <t>Ремонт котельной с.Борисово Крапивинского района Кемеровской области</t>
  </si>
  <si>
    <t>0139300002811000124</t>
  </si>
  <si>
    <r>
      <t>Приобретение (строительство) жилых помещений в строящихся жилых домах, расположенных в пгт.Зеленогорский, с чистовой отделкой "под ключ"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54,6 м</t>
    </r>
    <r>
      <rPr>
        <vertAlign val="superscript"/>
        <sz val="8"/>
        <color indexed="8"/>
        <rFont val="Times New Roman"/>
        <family val="1"/>
      </rPr>
      <t>2</t>
    </r>
  </si>
  <si>
    <t>0139300002811000123</t>
  </si>
  <si>
    <t>Ремонт здания поликлиники в п.Крапивинский Кемеровской области, ул.60 лет Октября №17</t>
  </si>
  <si>
    <t>Котельная отопительная и отопительно-производственная</t>
  </si>
  <si>
    <t>Муниципальное дошкольное образовательное учреждение "Перехляйский детский сад"</t>
  </si>
  <si>
    <t>92</t>
  </si>
  <si>
    <t>93</t>
  </si>
  <si>
    <t>Оказание услуг по обязательному страхованию гражданской ответственности владельцев транспортных средств</t>
  </si>
  <si>
    <t>Услуги по страхованию транспортных средств</t>
  </si>
  <si>
    <t>Бюджетные учреждения</t>
  </si>
  <si>
    <t>ООО " Сибирский Дом Страхования"</t>
  </si>
  <si>
    <t>650000 г.Кемерово, ул.Весенняя, 5</t>
  </si>
  <si>
    <t>Отклонено</t>
  </si>
  <si>
    <t>ООО "Сервис Центр"</t>
  </si>
  <si>
    <t>603034, Нижегородская, область, г.Нижний Новгород, ул.Комсомольское шоссе, 2а</t>
  </si>
  <si>
    <t>0139300002811000129</t>
  </si>
  <si>
    <t>Ремонт котельного оборудования с.Барачаты Крапивинского района Кемеровской области</t>
  </si>
  <si>
    <t>0139300002811000130</t>
  </si>
  <si>
    <t>Строительство "Лыжно-роллерная трасса" III этап (стадион)</t>
  </si>
  <si>
    <t>Спортивные сооружения</t>
  </si>
  <si>
    <t>0139300002811000127</t>
  </si>
  <si>
    <t>Услуги в области налогооблажения, включая услуги аудиторских служб</t>
  </si>
  <si>
    <t>Отбор аудиторской организации для осуществления инициативного аудита бухгалтерской (финансовой) отчетности МУП "Единое окно"</t>
  </si>
  <si>
    <t>0139300002811000133</t>
  </si>
  <si>
    <t>Бестраншейная прокладка трубопровода методом горизонтально-направленного бурения с укладкой труб через ул.Кирова от ж/д №43, 43а в п.Крапивинский Кемеровской области</t>
  </si>
  <si>
    <t>Прокладка наружных и внутренних инженерных сетей и систем</t>
  </si>
  <si>
    <t>0139300002811000125</t>
  </si>
  <si>
    <t>0139300002811000126</t>
  </si>
  <si>
    <t>0139300002811000128</t>
  </si>
  <si>
    <t>0139300002811000131</t>
  </si>
  <si>
    <t xml:space="preserve">МБОУ "Крапивинская средняя общеобразовательная школа" </t>
  </si>
  <si>
    <t>МОУ для детей сирот и детей, оставшихся без попечения родителей, "Зеленогорский детский дом "Лесная сказка""</t>
  </si>
  <si>
    <t>0139300002811000087</t>
  </si>
  <si>
    <t>0139300002811000088</t>
  </si>
  <si>
    <r>
      <t>Приобретение (строительство) жилых помещений в строящихся жилых домах, расположенных в пгт.Зеленогорский, с чистовой отделкой "под ключ" для обеспечения дополнительных гарантий жилищных прав детей-сирот и детей, оставшихся без попечения родителей: однокомнатная квартира общей площадью не менее 36,2м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- 2 квартиры</t>
    </r>
  </si>
  <si>
    <r>
      <t>Приобретение (строительство) жилых помещений в строящихся жилых домах, расположенных в пгт.Крапивинский, с чистовой отделкой "под ключ" для обеспечения дополнительных гарантий жилищных прав детей-сирот и детей, оставшихся без попечения родителей: однокомнатная квартира общей площадью не менее 36,2м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- 1 квартира</t>
    </r>
  </si>
  <si>
    <t>Устройство тепловой сети Д 50 мм к производственному зданию по ул.Энергетиков в п.Крапивинский Кемеровской области</t>
  </si>
  <si>
    <t>Муниципальное учреждение "Комплексный центр социального обслуживания населения"</t>
  </si>
  <si>
    <t>Проведение экспертизы промышленной безопасности здания котельной санатория "Борисовский"</t>
  </si>
  <si>
    <t>Услуги по технической проверке и анализу прочие</t>
  </si>
  <si>
    <t>ООО "Промэкспертиза"</t>
  </si>
  <si>
    <t>г.Томск, ул.Кузнечный воз, 14</t>
  </si>
  <si>
    <t>0139300002811000120</t>
  </si>
  <si>
    <t>Выполнение работ по технической инвентаризации (паспортизации) объектов недвижимого имущества (зданий, строений, сооружений) в Крапивинском районе</t>
  </si>
  <si>
    <t>Услуги вспомогательные, связанные с недвижимостью, предоставляемые за вознаграждение или на договорной основе</t>
  </si>
  <si>
    <t>Государственное предприятие Кемеровской области "Цкнтр технической инвентаризации Кемеровской области"</t>
  </si>
  <si>
    <t>650070 Кемеровская область, г.Кемерово, ул.Заузелкова, 2</t>
  </si>
  <si>
    <t>Поставка материалов из пенополиуретана для ремонта тепловых сетей в пгт.Крапивинский</t>
  </si>
  <si>
    <t>Пенопласты на основе реактопластов</t>
  </si>
  <si>
    <t>ООО Группа компаний "Сибирский ориентир"</t>
  </si>
  <si>
    <t>660001 г.Красноярск, ул.Ленина, 221А, оф..302</t>
  </si>
  <si>
    <t>Поставка материалов из пенополиуретана для ремонта тепловых сетей в пгт.Зеленогорский</t>
  </si>
  <si>
    <t>0139300002811000121</t>
  </si>
  <si>
    <t>Ремонт асфальтобетонного покрытия в с.Каменка</t>
  </si>
  <si>
    <t>652440 Кемеровская область, пгт.Крапивинский, ул.Мостовая, 32</t>
  </si>
  <si>
    <t>0139300002811000119</t>
  </si>
  <si>
    <t>Поставка учебных пособий для кабинетов физики, математики, биологии, географии, начальных классов МБОУ "Крапивинская средняя общеобразовательная школа"</t>
  </si>
  <si>
    <t>Учебно-наглядные пособия, оборудование учебное</t>
  </si>
  <si>
    <t>0139300002811000116</t>
  </si>
  <si>
    <t>Ремонт электроосвещения, пусконаладочные работы в здании библиотеки п.Зеленогорский</t>
  </si>
  <si>
    <t>652449 Кемеровская область, Крапивинский район, пгт.Зеленогорский, ул.Центральная, 10А-19</t>
  </si>
  <si>
    <t>Здания и сооружения предприятий торговли, общественного питания, жилищно-коммунального хозяйства, окружающей среды и рационального природопользования охраны</t>
  </si>
  <si>
    <t xml:space="preserve">ООО "Горизонт" </t>
  </si>
  <si>
    <t>Муниципальное дошкольное образовательное учреждение "Крапивинский детский сад 4 "Теремок""</t>
  </si>
  <si>
    <t>Монтаж оконных блоков, витражей, перегородок (из алюминиевых сплавов, стальных и прочих)</t>
  </si>
  <si>
    <t>15.04.11</t>
  </si>
  <si>
    <t>13.04.2011</t>
  </si>
  <si>
    <t>13.04.11</t>
  </si>
  <si>
    <t>07.04.11</t>
  </si>
  <si>
    <t>29.03.11</t>
  </si>
  <si>
    <t>25.03.11</t>
  </si>
  <si>
    <t>24.03.11</t>
  </si>
  <si>
    <t>0139300002811000137</t>
  </si>
  <si>
    <t>Устройство наружных сетей канализации, водопровода и тепловых сетей к жилому дому ул.Вучичевича-Сибирского №1 в пгт.Крапивинский</t>
  </si>
  <si>
    <t>0139300002811000136</t>
  </si>
  <si>
    <t>Ремонт блока "А" МУЗ Крапивинская ЦРБ (поликлиника в п.Зеленогорский)</t>
  </si>
  <si>
    <t>Больница центральная районная с поликлиникой</t>
  </si>
  <si>
    <t>0139300002811000134</t>
  </si>
  <si>
    <t>Ремонтно-строительные работы здания многофункционального центра по предоставлению муниципальных услуг в пгт.Крапивинский</t>
  </si>
  <si>
    <t>Строительство зданий и сооружений под ключ, включая ремонт и реконструкцию</t>
  </si>
  <si>
    <t>0139300002811000140</t>
  </si>
  <si>
    <t>Устройство металлического ограждения и веранды, ремонт овощехранилища в МБОУ "Крапивинская средняя общеобразовательная школа", расположенном по адресу: пгт.Крапивнский, ул.Мостовая, 28</t>
  </si>
  <si>
    <t xml:space="preserve">Муниципальное бюджетное общеобразовательное учреждение "Крапивинская средняя общеобразовательная школа" </t>
  </si>
  <si>
    <t>4540020  4540323</t>
  </si>
  <si>
    <t>Отделочные работы;  Устройство оград и ограждений из сетки, сетчатых панелей, колючей проволоки по железобетонным столбам</t>
  </si>
  <si>
    <t>0139300002811000135</t>
  </si>
  <si>
    <t>Ремонт кровли и крылец, отмостки здания МДОУ "Зеленогорский детский сад №3 общеразвивающего вида с приоритетным осуществлением интеллектуального развития"</t>
  </si>
  <si>
    <t>МДОУ "Зеленогорский детский сад №3 общеразвивающего вида с приоритетным осуществлением интеллектуального развития"</t>
  </si>
  <si>
    <t>0139300002811000138</t>
  </si>
  <si>
    <t>Приобритение (строительство) жилых помеений в строящихся жилых домах, расположенных в пгт.Зеленогорский, с чистовой отделкой "под ключ" для обеспечения дополнительных гарантий жилищных прав детей-сирот и детей, оставшихся без попечения родителей: двухкомнатная квартира общей площадью не менее 54,6м2</t>
  </si>
  <si>
    <t>0139300002811000139</t>
  </si>
  <si>
    <t>Приобритение (строительство) жилых помещений в строящихся жилых домах, расположенных в пгт.Крапивинский, с чистовой отделкой "под ключ" для переселения граждан из ветхого и аварийного жилья по программе "Жилище" на 2011-2015 годы: однокомнатная квартира общей площадью не менее 35 м2</t>
  </si>
  <si>
    <t>0139300002811000141</t>
  </si>
  <si>
    <t>0139300002811000142</t>
  </si>
  <si>
    <t>Ремонт системы отопления, замена теплового узла здания СДК с.Поперечное Крапивинского района Кемеровской области</t>
  </si>
  <si>
    <t>Ремонт помещений здания МДОУ "Банновский детский сад"</t>
  </si>
  <si>
    <t>Здания и сооружения учебных заведений, дошкольных и внешкольных учреждений</t>
  </si>
  <si>
    <t>Муниципальное дошкольное образовательное учреждение "Банновский детский сад"</t>
  </si>
  <si>
    <t>ООО "Былина"</t>
  </si>
  <si>
    <t>663690 Красноярский край, г.Зеленогорск, ул.Калинина, 23</t>
  </si>
  <si>
    <t>1 отказ</t>
  </si>
  <si>
    <t>ООО "АКЗ"</t>
  </si>
  <si>
    <t>656000 Алтайский край, г.Барнаул, ул.Бриллиантовая, 2а</t>
  </si>
  <si>
    <t>0139300002811000143</t>
  </si>
  <si>
    <t>Бестраншейная прокладка трубопровода канализации методом горизонтально-направленного бурения в пгт.Крапивинский Кемеровской олбласти</t>
  </si>
  <si>
    <t>0139300002811000144</t>
  </si>
  <si>
    <t>Замена ветхих водопроводных сетей пгт.Кравпивинский</t>
  </si>
  <si>
    <t>0139300002811000146</t>
  </si>
  <si>
    <t>Ремонт фельдшекрского пункта д.Шевели Крапивинского района Кемеровской области</t>
  </si>
  <si>
    <t>Здания оздоровительных учреждений</t>
  </si>
  <si>
    <t>Внеплощадочные сети к жилым микрорайонам в пгт. Крапивинский Кемеровской области</t>
  </si>
  <si>
    <t>4530010  4530015</t>
  </si>
  <si>
    <t>Прокладка наружных и внутренних инженерных сетей и систем; Укладка трубопроводов на наружных сетях</t>
  </si>
  <si>
    <t>0139300002811000145</t>
  </si>
  <si>
    <t>0139300002811000147</t>
  </si>
  <si>
    <t>Прокладка наружних и внутренних инженерных сетей и систем</t>
  </si>
  <si>
    <t>ООО "Мегаполис"</t>
  </si>
  <si>
    <t>652440, Кемеровская область, Крапивинский район, пгт.Крапивинский, ул.Славянская, 18</t>
  </si>
  <si>
    <t>0139300002811000148</t>
  </si>
  <si>
    <t>0139300002811000149</t>
  </si>
  <si>
    <t>0139300002811000150</t>
  </si>
  <si>
    <t>Благоустройство жилого дома по ул.Вучичевича-Сибирского в п.Крапивинский Кемеровской области</t>
  </si>
  <si>
    <t>Благоустройство территории</t>
  </si>
  <si>
    <t>Общестроительные работы по вертикальной планировке и благоустройству жилого микрорайона по ул. Кирова в п. Крапивинский Кемеровской области</t>
  </si>
  <si>
    <t>Общестроительные работы по вертикальной планировке и благоустройству жилого микрорайона по ул. Центральная в п. Зеленогорский Крапивинского района Кемеровской области</t>
  </si>
  <si>
    <t>ОАО Крапивиноавтодор</t>
  </si>
  <si>
    <t>652440,Кемеровская область, Крапивинский район, пгт.Крапивинский, ул.Мостовая, 32</t>
  </si>
  <si>
    <t>652445, Кемеровская область, Крапивинский район, с.Банново, ул.Николаева, 16-1</t>
  </si>
  <si>
    <t>Ремонт спортивных площадок МБОУ "Крапивинская средняя общеобразовательная школа"</t>
  </si>
  <si>
    <t>0139300002811000151</t>
  </si>
  <si>
    <t>0139300002811000154</t>
  </si>
  <si>
    <t>ИП Сметанина</t>
  </si>
  <si>
    <t>ООО "Кемспецстрой"</t>
  </si>
  <si>
    <t>650010, г.Кемерово, пр.Кузнецкий, 127г</t>
  </si>
  <si>
    <t>ООО "Виктория"</t>
  </si>
  <si>
    <t>650000, Кемеровская область, г.Кемерово, пр.Совтский, 2/14, 39  ОКАТО 32401000000</t>
  </si>
  <si>
    <t>0139300002811000152</t>
  </si>
  <si>
    <t>0139300002811000153</t>
  </si>
  <si>
    <t>0139300002811000156</t>
  </si>
  <si>
    <t>Закупка ГСМ для управления образования администрации Крапивинского муниципального района на IV квартал 2011</t>
  </si>
  <si>
    <t>Закупка ГСМ для муниципального бюджетного общеобразоательного учреждения "Крапивинская средняя общеобразовательная школа" на IV квартал 2011</t>
  </si>
  <si>
    <t>Поставка легкового автомобиля для нужд Крапивинского муниципального района Кемеровской области</t>
  </si>
  <si>
    <t>0139300002811000157</t>
  </si>
  <si>
    <t>0139300002811000155</t>
  </si>
  <si>
    <t>Оказание услуг по осуществлению функций Заказчика - застройщика по объекту: "Капитальный ремонт здания МБОУ "Крапивинская средняя общеобразовательная школа" (II этап)</t>
  </si>
  <si>
    <t>Устройство дорожных оснований и покрытий</t>
  </si>
  <si>
    <t>Муниципального бюджетного общеобразоательного учреждения "Крапивинская средняя общеобразовательная школа"</t>
  </si>
  <si>
    <t>Управления образования администрации Крапивинского муниципального района</t>
  </si>
  <si>
    <t>Автомобили легковые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</si>
  <si>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</si>
  <si>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</si>
  <si>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</si>
  <si>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</si>
  <si>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</si>
  <si>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</si>
  <si>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</si>
  <si>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</si>
  <si>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</si>
  <si>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</si>
  <si>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</si>
  <si>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</si>
  <si>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</si>
  <si>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</si>
  <si>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Аудиторы Сибири</t>
  </si>
  <si>
    <t>Ремонт электроосвещения в здании пищеблока МОУ «Тарадановская средняя общеобразовательная школа» в Крапивинском районе Кемеровской области</t>
  </si>
  <si>
    <t>МОУ «Тарадановская средняя общеобразовательная школа»</t>
  </si>
  <si>
    <t>0139300002811000160</t>
  </si>
  <si>
    <r>
      <t xml:space="preserve">Закупка ГСМ </t>
    </r>
    <r>
      <rPr>
        <sz val="8"/>
        <color indexed="8"/>
        <rFont val="Times New Roman"/>
        <family val="1"/>
      </rPr>
      <t>для МБОУ «Шевелевская средняя общеобразовательная школа» на IV квартал 2011г.</t>
    </r>
  </si>
  <si>
    <t>0139300002811000158</t>
  </si>
  <si>
    <t>Поставка ГСМ для нужд МУЗ «Крапивинская ЦРБ» в IV квартале 2011 года</t>
  </si>
  <si>
    <t>0139300002811000159</t>
  </si>
  <si>
    <t>Внеплощадные сети в п.Зеленогорский Кемеровской области</t>
  </si>
  <si>
    <t>2320212   2320230</t>
  </si>
  <si>
    <t>Бензины автомобильные   Топливо дизельное</t>
  </si>
  <si>
    <t>Поставка легкового автомобиля для нужд администрации Крапивинского муниципального района Кемеровской области</t>
  </si>
  <si>
    <t>650036, г.Кемерово, ул.Мирная, 2</t>
  </si>
  <si>
    <t>ООО "ТрансРегион"</t>
  </si>
  <si>
    <t xml:space="preserve">115407, г.Москва, ул.Судостроительная, 47 </t>
  </si>
  <si>
    <t>Электромонтажные работы в актовом зале и хореографическом отделении в здании МОУ ДОД «Детская школа искусств № 36»</t>
  </si>
  <si>
    <t>0139300002811000161</t>
  </si>
  <si>
    <t>108</t>
  </si>
  <si>
    <t>109</t>
  </si>
  <si>
    <t>110</t>
  </si>
  <si>
    <t>0139300002811000162</t>
  </si>
  <si>
    <t>Бестраншейная прокладка трубопровода канализации методом горизонтально-направленного бурения в пгт.Крапивинский Кемеровской области</t>
  </si>
  <si>
    <t xml:space="preserve">Оказание автотранспортных услуг на нужды администрации Зеленогорского городского поселения в IV квартале 2011 года </t>
  </si>
  <si>
    <t>0139300002811000163</t>
  </si>
  <si>
    <t>111</t>
  </si>
  <si>
    <t xml:space="preserve">Монтаж электротехнического оборудования, машин и приборов[4530620] - [4530702]
</t>
  </si>
  <si>
    <t>Муниципальное образовательное учреждение дополнительного образования детей "Детская школа искусств № 36"</t>
  </si>
  <si>
    <t xml:space="preserve">Устройство электроосвещения и линий связи в жилых и общественных зданиях [4530271] - [4530295]
</t>
  </si>
  <si>
    <t>0139300002811000164</t>
  </si>
  <si>
    <t>0139300002811000165</t>
  </si>
  <si>
    <t xml:space="preserve">Внеплощадочные сети к жилым микрорайонам в пгт.Крапивинский Кемеровской области </t>
  </si>
  <si>
    <t>Прокладка наружных и внутренних инженерных сетей и систем    Укладка трубопроводов на наружных сетях [4530171] - [4530188]</t>
  </si>
  <si>
    <t xml:space="preserve">Внеплощадочные сети в п. Зеленогорский Кемеровской области </t>
  </si>
  <si>
    <t>Поставка специализированного транспортного средства (мусоровоз с боковой загрузкой) для нужд Зеленогорского городского поселения Крапивинского муниципального района Кемеровской области</t>
  </si>
  <si>
    <t>0139300002811000166</t>
  </si>
  <si>
    <t>Мусоровозы</t>
  </si>
  <si>
    <t>Закупка ГСМ для МБУ «Автохозяйство Крапвинского муниципального района» в 4 квартале 2011 года</t>
  </si>
  <si>
    <t>0339300296811000001</t>
  </si>
  <si>
    <t>МБУ «Автохозяйство Крапвинского муниципального района»</t>
  </si>
  <si>
    <t>112</t>
  </si>
  <si>
    <t>650070, Кемеровская область, г.Емерово, ул.Терешковой, 41, 202,203  ОКАТО 32401365000</t>
  </si>
  <si>
    <t>ООО "Наладка"</t>
  </si>
  <si>
    <t>652449, Кемеровская область, Крапивинский район, пгт.Зеленогорский, ул.Центральная, 4Д-51</t>
  </si>
  <si>
    <t>Поставка специализированного транспортного средства (мусоровоз с задней загрузкой) для нужд Крапивинского городского поселения Крапивинского муниципального района Кемеровской области</t>
  </si>
  <si>
    <t>0139300002811000167</t>
  </si>
  <si>
    <t>Ремонт электроосвещения и проведение пусконаладочных работ в зданиях сельских библиотек (п. Перехляй, д. Ключи, с. Тараданово, с.Борисово) Крапивинского района Кемеровской области</t>
  </si>
  <si>
    <t>0139300002811000168</t>
  </si>
  <si>
    <t>Администрвция Крапивинского городского поселения</t>
  </si>
  <si>
    <t xml:space="preserve">Монтаж электротехнического оборудования, машин и приборов  Пусконаладочные работы на электротехническом оборудовании, машинах и приборах </t>
  </si>
  <si>
    <t>4530050   4530090</t>
  </si>
  <si>
    <t>Закупка ГСМ для Муниципального бюджетного учреждения «Автохозяйство Крапвинского муниципального района» в 4 квартале 2011 года</t>
  </si>
  <si>
    <t>ИП Плуталов Ю.И.</t>
  </si>
  <si>
    <t>652150, Кемеровская область, г.Мариинск, ул.Тургенева, 35-56</t>
  </si>
  <si>
    <t xml:space="preserve">Ремонт помещений в здании поликлиники МУЗ «Крапивинская ЦРБ» Крапивинского района Кемеровской области </t>
  </si>
  <si>
    <t>0139300002811000169</t>
  </si>
  <si>
    <t xml:space="preserve">Отделочные работы [4540200] - [4540301]
</t>
  </si>
  <si>
    <t>ООО "Бытовик"</t>
  </si>
  <si>
    <t>652449, Кемеровская область, Крапивинский район, пгт.Зеленогорский, ул.Центральная, 38</t>
  </si>
  <si>
    <t>Замена оконных блоков в фельдшерско-акушерских пунктах Крапивинского района Кемеровской области</t>
  </si>
  <si>
    <t>0139300002811000170</t>
  </si>
  <si>
    <t>Заполнение оконных проемов с установкой подоконных досок</t>
  </si>
  <si>
    <t>650036, Кемеровская область, г.Кемерово, ул.Мирная, 2</t>
  </si>
  <si>
    <t>113</t>
  </si>
  <si>
    <t>0139300002811000171</t>
  </si>
  <si>
    <t>Замена тепловых сетей диаметром 420мм в пгт. Зеленогорский Крапивинского района Кемеровской области</t>
  </si>
  <si>
    <t xml:space="preserve">Устройство колодцев, площадок, оголовков, лотков на наружных сетях [4530111] - [4530118]
</t>
  </si>
  <si>
    <t xml:space="preserve">Предоставление услуг механизмов для муниципальных нужд пгт. Крапивинский Кемеровской области </t>
  </si>
  <si>
    <t>Услуги прочих видов сухопутного транспорта</t>
  </si>
  <si>
    <t>0139300002811000172</t>
  </si>
  <si>
    <t>114</t>
  </si>
  <si>
    <t>115</t>
  </si>
  <si>
    <t>116</t>
  </si>
  <si>
    <t xml:space="preserve">Замена наружной надземной теплосети в пгт. Зеленогорский Крапивинского района Кемеровской области </t>
  </si>
  <si>
    <t>06.10.2011 07.10.2011</t>
  </si>
  <si>
    <t>0139300002811000173</t>
  </si>
  <si>
    <t>Укладка трубопроводов из стальных труб с установкой гидравлических затворов, байпасов, свечей</t>
  </si>
  <si>
    <t xml:space="preserve">Ремонт улиц с щебеночным покрытием в пгт.Крапивинский Кемеровской области </t>
  </si>
  <si>
    <t>0139300002811000174</t>
  </si>
  <si>
    <t>0139300002811000176</t>
  </si>
  <si>
    <t xml:space="preserve">Бестраншейная прокладка трубопровода методом горизонтально-направленного бурения с укладкой труб через ул. Кирова от ж/д № 43, 43а в п. Крапивинский </t>
  </si>
  <si>
    <t>Строительство административного здания спортивного комплекса «Лыжно-роллерная трасса»</t>
  </si>
  <si>
    <t>ООО "Доркомплект"</t>
  </si>
  <si>
    <t>620014, Свердловская область, г.Екатеринбург, ул.Челюскинцев, 5, корп. "Ж"  ОКАТО 65401000000</t>
  </si>
  <si>
    <t>ЗАО "Газпромнефть-Кузбасс</t>
  </si>
  <si>
    <t>0139300296811000002</t>
  </si>
  <si>
    <t>Строительство «под ключ» промышленных зданий, зданий и сооружений жилищно - коммунального хозяйства и культурно - бытового назначения</t>
  </si>
  <si>
    <t>0139300002811000177</t>
  </si>
  <si>
    <t>Управление образования администрации Крапивинского муниципального района</t>
  </si>
  <si>
    <t>ООО "Спецавтотранс"</t>
  </si>
  <si>
    <t>652440, Кемеровская область, Крапивинский район, пгт.Крапивинский, ул.Юбилейная, 11в</t>
  </si>
  <si>
    <t xml:space="preserve">Поставка материалов для производства ремонтных работ системы водоснабжения в пгт. Зеленогорский </t>
  </si>
  <si>
    <t>0139300002811000178</t>
  </si>
  <si>
    <t>Запасные части, принадлежности и комплектующие изделия к санитарным приборам и арматуре общего применения</t>
  </si>
  <si>
    <t xml:space="preserve">0139300002811000179 </t>
  </si>
  <si>
    <t xml:space="preserve">Поставка материалов для производства ремонтных работ системы теплоснабжения в пгт.Крапивинский </t>
  </si>
  <si>
    <t xml:space="preserve">Средства крепления, муфты, части фасонные к трубам чугунным канализационным для внутренних систем [2897160] - [2897200]
</t>
  </si>
  <si>
    <t xml:space="preserve">0139300002811000180 </t>
  </si>
  <si>
    <t xml:space="preserve">Поставка материалов для производства ремонтных работ системы теплоснабжения в пгт. Зеленогорский </t>
  </si>
  <si>
    <t>0139300002811000181</t>
  </si>
  <si>
    <t xml:space="preserve">Независимая оценка рыночной стоимости права заключения договора аренды муниципального имущества </t>
  </si>
  <si>
    <t xml:space="preserve">Услуги, связанные с недвижимым имуществом, включая собственное или арендуемое
</t>
  </si>
  <si>
    <t>Комитет по управлению муниципальным имуществом администрации Крапивинского муниципального района</t>
  </si>
  <si>
    <t xml:space="preserve">Общество с ограниченной ответственностью 'Кузбасское строительное управление' </t>
  </si>
  <si>
    <t xml:space="preserve">Сметанина Ольга Владимировна </t>
  </si>
  <si>
    <t>0139300002811000182</t>
  </si>
  <si>
    <t>0139300002811000183</t>
  </si>
  <si>
    <t xml:space="preserve">Строительство объекта «Лыжно-роллерная трасса» IV этап (стадион) </t>
  </si>
  <si>
    <t xml:space="preserve">Ремонтно-строительные работы здания многофункционального центра по предоставлению муниципальных услуг в пгт. Крапивинский Кемеровской области </t>
  </si>
  <si>
    <t>650066, Кемеровская область, г.Кемерово, ул.Спортивная, 34, оф.13  ОКАТО 32401000000</t>
  </si>
  <si>
    <t>4530010  4540020</t>
  </si>
  <si>
    <t xml:space="preserve">Прокладка наружных и внутренних инженерных сетей и систем  Отделочные работы </t>
  </si>
  <si>
    <t>0139300002811000184</t>
  </si>
  <si>
    <t xml:space="preserve">Оказание услуг по привязке типового проекта на объект «Клуб на 150 мест в д. Шевели, Крапивинского района, Кемеровской области» </t>
  </si>
  <si>
    <t>0139300002811000185</t>
  </si>
  <si>
    <t xml:space="preserve">Проектная документация и технико - экономическое обоснование продукции
</t>
  </si>
  <si>
    <t xml:space="preserve">Замена ветхих водопроводных сетей в пгт. Крапивинский Кемеровской области </t>
  </si>
  <si>
    <t xml:space="preserve">Прокладка наружных и внутренних инженерных сетей и систем
</t>
  </si>
  <si>
    <t xml:space="preserve">Благоустройство территории МБОУ «Крапивинская средняя общеобразовательная школа» </t>
  </si>
  <si>
    <t>0139300002811000186</t>
  </si>
  <si>
    <t xml:space="preserve">Устройство дорожных оснований и покрытий </t>
  </si>
  <si>
    <t>ООО "Скиф-Строй"</t>
  </si>
  <si>
    <t>650044, Кемеровская область, г. Кемерово, ул. Рутгерса, 41</t>
  </si>
  <si>
    <t>652449, Кемеровская область, Крапивинский район, пгт.Зеленогорский, ул.Центральная, 63</t>
  </si>
  <si>
    <t>ООО "Хардвуд"</t>
  </si>
  <si>
    <t>650000, Кемеровская область, г. Кемерово, пр. Советский, 27, оф. 401</t>
  </si>
  <si>
    <t>Государственное предприятие Кемеровской области "ГлавУКС"</t>
  </si>
  <si>
    <t>650000, г.Кемерово, пр-т Советский, 60-Б</t>
  </si>
  <si>
    <t>ООО "ВКУ"</t>
  </si>
  <si>
    <t>652449, Кемеровская область, Крапивинский район, пгт.Зеленогорский, ул. Центральная, 63</t>
  </si>
  <si>
    <t>ООО "ТехноМаш"</t>
  </si>
  <si>
    <t>650015, Новосибирская область, г.Новосибирск, ул.Электрозаводская,2  ОКАТО 50401364000</t>
  </si>
  <si>
    <t>652449, РФ, Кемеровская область, Крапивинский район, пгт.Зеленогорский, а/я 29   ОКАТО 32210553000</t>
  </si>
  <si>
    <t xml:space="preserve">ООО Сибспецремонт </t>
  </si>
  <si>
    <t>650060, Кемеровская область, г.Кемерово, ул.Строителей, 34, оф.221</t>
  </si>
  <si>
    <t xml:space="preserve">ООО "Тепло-энергетические предприятия" </t>
  </si>
  <si>
    <t>0139300002811000187</t>
  </si>
  <si>
    <t xml:space="preserve">Планировка территории жилого микрорайона по ул. Центральная в п. Зеленогорский </t>
  </si>
  <si>
    <t>Планировка площадей</t>
  </si>
  <si>
    <t xml:space="preserve">Благоустройство, устройство проезжей части и площадок жилого микрорайона по ул. Центральная в п. Зеленогорский </t>
  </si>
  <si>
    <t>0139300002811000188</t>
  </si>
  <si>
    <t xml:space="preserve">Устройство фундаментов с установкой осветительных опор на стадионе (Лыжно-роллерная трасса) в п. Зеленогорский </t>
  </si>
  <si>
    <t>4520020  4520030</t>
  </si>
  <si>
    <t xml:space="preserve">Устройство конструкций из монолитного бетона и железобетона [4520130] - [4520153]   Свайные работы [4520161] - [4520167]
</t>
  </si>
  <si>
    <t>0139300002811000189</t>
  </si>
  <si>
    <t>0339300296811000003</t>
  </si>
  <si>
    <t>2320212  2320220</t>
  </si>
  <si>
    <t xml:space="preserve">ООО "Кемеровоагропромпроект" </t>
  </si>
  <si>
    <t>650025, Кемеровская область, г. Кемерово, проспект Кузнецкий, 51</t>
  </si>
  <si>
    <t>0139300002811000190</t>
  </si>
  <si>
    <t xml:space="preserve">Ремонт уличного освещения в п. Крапивинский </t>
  </si>
  <si>
    <t>Закупка ГСМ для управления образования Крапивинского муниципального района на август-сентябрь 2011г.</t>
  </si>
  <si>
    <t xml:space="preserve">Зимнее содержание проездов п. Зеленогорский протяженностью 4,02 км в ноябре-декабре 2011 года </t>
  </si>
  <si>
    <t>0139300002811000191</t>
  </si>
  <si>
    <t xml:space="preserve">Услуги по обеспечению функционирования дорожного хозяйства (автомобильных дорог, мостов, тоннелей и т.п.)
</t>
  </si>
  <si>
    <t>0139300002811000192</t>
  </si>
  <si>
    <t xml:space="preserve">Обработка дорог противогололедным материалом в пгт. Крапивинский </t>
  </si>
  <si>
    <t>Монтаж и пусконаладочные работы котельного оборудования с. Барачаты</t>
  </si>
  <si>
    <t>0139300002811000194</t>
  </si>
  <si>
    <t>4530301   4530911</t>
  </si>
  <si>
    <t xml:space="preserve">Монтаж теплосилового оборудования  Пусконаладочные работы паровых котлов  </t>
  </si>
  <si>
    <t xml:space="preserve">0139300002811000193 </t>
  </si>
  <si>
    <t xml:space="preserve">Поставка двух легковых автомобилей для нужд Крапивинского муниципального района Кемеровской области </t>
  </si>
  <si>
    <t xml:space="preserve">Комитет по управлению муниципальным имуществом администрации </t>
  </si>
  <si>
    <t xml:space="preserve">Автомобили легковые малого класса (с рабочим объемом двигателя свыше 1,2 л до 1,8 л включительно)
</t>
  </si>
  <si>
    <t>652449, Кемеровская область, Крапивинский район, пгт.Зеленогорский, а/я 29</t>
  </si>
  <si>
    <t xml:space="preserve">ООО "Спецмонтажстрой" </t>
  </si>
  <si>
    <t xml:space="preserve">0139300002811000195 </t>
  </si>
  <si>
    <t>Отделочные работы здания многофункционального центра по предоставлению муниципальных услуг в пгт. Крапивинский</t>
  </si>
  <si>
    <t>Отделочные работы</t>
  </si>
  <si>
    <t>0139300002811000196</t>
  </si>
  <si>
    <t xml:space="preserve">Ремонтно-строительные работы здания МДОУ «Перехляйский детский сад» Крапивинского района Кемеровской области </t>
  </si>
  <si>
    <t xml:space="preserve">0139300002811000197 </t>
  </si>
  <si>
    <t xml:space="preserve">4530050   4530090  4540020   </t>
  </si>
  <si>
    <t xml:space="preserve">Монтаж электротехнического оборудования, машин и приборов   Пусконаладочные работы на электротехническом оборудовании, машинах и приборах   Отделочные работы </t>
  </si>
  <si>
    <t>Оказание услуг по корректировке проекта на объект: «МБОУ «Борисовская средняя общеобразовательная школа»</t>
  </si>
  <si>
    <t xml:space="preserve">0139300002811000198 </t>
  </si>
  <si>
    <t>Муниципальное общеобразовательное учреждение "Борисовская средняя общеобразовательная школа"</t>
  </si>
  <si>
    <t>Проектная документация и технико - экономическое обоснование продукции</t>
  </si>
  <si>
    <t xml:space="preserve">0139300002811000199 </t>
  </si>
  <si>
    <t xml:space="preserve">0139300002811000200 </t>
  </si>
  <si>
    <t xml:space="preserve">Приобретение (строительство) жилых помещений в строящихся жилых домах, расположенных в пгт. Зеленогорский, с чистовой отделкой «под ключ» для обеспечения дополнительных гарантий жилищных прав детей-сирот и детей, оставшихся без попечения родителей: однокомнатная квартира общей площадью не менее 36,2 м2 </t>
  </si>
  <si>
    <t>Строительство «под ключ» жилых зданий прочих</t>
  </si>
  <si>
    <t>ООО "Алтайский котельный завод"</t>
  </si>
  <si>
    <t>656037, Алтайский край, г.Барнаул, ул.Бриллиантовая, 2а</t>
  </si>
  <si>
    <t>Сметанина Ольга Владимировна</t>
  </si>
  <si>
    <t xml:space="preserve">Приобретение автоматического анализатора кислотно-щелочного равновесия, газов, гематокрита и электролитов крови со стартовым комплектом расходных материалов и принадлежностей </t>
  </si>
  <si>
    <t xml:space="preserve">0139300002811000201 </t>
  </si>
  <si>
    <t>Приборы и аппараты для медицинских лабораторных исследований</t>
  </si>
  <si>
    <t>МУЗ "Крапивинская ЦРБ"</t>
  </si>
  <si>
    <t>0139300002811000202</t>
  </si>
  <si>
    <t>Поставка игрового оборудования для дошкольных групп муниципального бюджетного дошкольного образовательного учреждения «Зеленогорский детский сад №2 общеразвивающего вида с приоритетным осуществлением художественно-эстетического развития»</t>
  </si>
  <si>
    <t xml:space="preserve">Оборудование и инвентарь спортивные для дошкольных учреждений
</t>
  </si>
  <si>
    <t>МДОУ "Зеленогорский детский сад № 2 общеразвивающего вида с приоритетным осуществлением художественно-эстетического развития"</t>
  </si>
  <si>
    <t xml:space="preserve">Поставка электронно-вычислительной техники для нужд администрации Крапивинского муниципального района </t>
  </si>
  <si>
    <t xml:space="preserve">0139300002811000205 </t>
  </si>
  <si>
    <t xml:space="preserve">Электронно - вычислительная техника, ее детали и принадлежности
</t>
  </si>
  <si>
    <t xml:space="preserve">Российская Федерация, ОКАТО: 32210553000, 652449, Кемеровская область, Крапивинский район, пгт.Зеленогорский, ул.Центральная, 4Б, 51 </t>
  </si>
  <si>
    <t>ЗАО "Наладка"  89039931978</t>
  </si>
  <si>
    <t>ЗАО «Новосибспецпроект»</t>
  </si>
  <si>
    <t>РФ, 630063, г.Новосибирск, ул.Кирова, 274</t>
  </si>
  <si>
    <t>650066, Кемерово, пр-т Октябрьский, д № 28</t>
  </si>
  <si>
    <t>ЗАО «Медицинский центр «Ваш доктор»</t>
  </si>
  <si>
    <t>0139300002811000204</t>
  </si>
  <si>
    <t>Автомобили легковые малого класса (с рабочим объемом двигателя свыше 1,2 л до 1,8 л включительно)</t>
  </si>
  <si>
    <t>650025 г.Кемерово, пр.Кузнецкий, 51</t>
  </si>
  <si>
    <t xml:space="preserve">Поставка спортивного оборудования для дошкольных групп муниципального бюджетного дошкольного образовательного учреждения «Зеленогорский детский сад №2 общеразвивающего вида с приоритетным осуществлением художественно-эстетического развития» </t>
  </si>
  <si>
    <t>0139300002811000203</t>
  </si>
  <si>
    <t>Оборудование и инвентарь спортивные для дошкольных учреждений</t>
  </si>
  <si>
    <t>Муниципальное дошкольное образовательное учреждение "Зеленогорский детский сад № 2 общеразвивающего вида с приоритетным осуществлением художественно-эстетического развития"</t>
  </si>
  <si>
    <t xml:space="preserve">Замена дверных блоков в здании МУЗ «Крапивинская ЦРБ» (поликлиника п. Зеленогорский) </t>
  </si>
  <si>
    <t xml:space="preserve">0139300002811000206 </t>
  </si>
  <si>
    <t>МУЗ "Крапивинская центральная районная больница"</t>
  </si>
  <si>
    <t>Заполнение дверных проемов с обналичкой</t>
  </si>
  <si>
    <t>РФ, 650000, Кемеровская область, г. Кемерово, пр. Советский, 8А</t>
  </si>
  <si>
    <t xml:space="preserve">0139300002811000207 </t>
  </si>
  <si>
    <t xml:space="preserve">Строительство «под ключ» жилых зданий
</t>
  </si>
  <si>
    <t xml:space="preserve">0139300002811000208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</si>
  <si>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Борисовского сельского поселения в 2012 г </t>
  </si>
  <si>
    <t xml:space="preserve">Уголь каменный Сибири [1010360] - [1010420]
</t>
  </si>
  <si>
    <t xml:space="preserve">0139300002811000209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</si>
  <si>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Барачатского сельского поселения в 2012 г </t>
  </si>
  <si>
    <t xml:space="preserve">0139300002811000210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</si>
  <si>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Крапивинского городского поселения в 2012 г </t>
  </si>
  <si>
    <t xml:space="preserve">Уголь каменный донецкий, кузнецкий и карагандинский[1010230] - [1010297]
</t>
  </si>
  <si>
    <t xml:space="preserve">0139300002811000211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</si>
  <si>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Банновского сельского поселения в 2012 г. </t>
  </si>
  <si>
    <t>Уголь кузнецкий марки Д - длиннопламенный</t>
  </si>
  <si>
    <t xml:space="preserve">0139300002811000212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</si>
  <si>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Каменского сельского поселения в 2012 г. </t>
  </si>
  <si>
    <t>0139300002811000213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</si>
  <si>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Шевелевского сельского поселения в 2012 г.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</si>
  <si>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Мельковского сельского поселения в 2012 г. </t>
  </si>
  <si>
    <t xml:space="preserve">0139300002811000214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</si>
  <si>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Крапивинского сельского поселения в 2012 г </t>
  </si>
  <si>
    <t xml:space="preserve">0139300002811000215 </t>
  </si>
  <si>
    <t xml:space="preserve">0139300002811000216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</si>
  <si>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Зеленовского сельского поселения в 2012 г </t>
  </si>
  <si>
    <t xml:space="preserve">0139300002811000217 </t>
  </si>
  <si>
    <t xml:space="preserve">0139300002811000218 </t>
  </si>
  <si>
    <t xml:space="preserve">Возмещение убытков, возникших в результате применения государственных регулируемых цен на уголь для коммунально-бытовых нужд населения Тарадановского сельского поселения в 2012 г. </t>
  </si>
  <si>
    <t>Администрация Тарадановского сельского поселения</t>
  </si>
  <si>
    <t>Общество с ограниченной ответственностью "Алькор Современные Технологии"</t>
  </si>
  <si>
    <t>Российская Федерация, 650000, Кемеровская область, г. Кемерово, пр. Советский, 8А</t>
  </si>
  <si>
    <t>ООО "БиЗон"</t>
  </si>
  <si>
    <t>650025 г.Кемерово,пр.Ленина, 22-11</t>
  </si>
  <si>
    <t>Закупка ГСМ для МБОУ «Шевелевская средняя общеобразовательная школа»в 1 квартале 2012 г.</t>
  </si>
  <si>
    <t>0139300002811000219</t>
  </si>
  <si>
    <t>Муниципальное общеобразовательное учреждение "Шевелевская средняя общеобразовательная школа"</t>
  </si>
  <si>
    <t>0139300296811000005</t>
  </si>
  <si>
    <t xml:space="preserve">0139300002811000221 </t>
  </si>
  <si>
    <t xml:space="preserve">Очистка дорог от снега п. Крапивинский </t>
  </si>
  <si>
    <t>0139300002811000222</t>
  </si>
  <si>
    <t xml:space="preserve">Содержание остановочных павильонов; памятника, сквера и детской площадки на площади им. Васильева; моста через реку Быструха в пгт. Крапивинский в зимний период </t>
  </si>
  <si>
    <t>Дворницкие услуги</t>
  </si>
  <si>
    <t>ООО "Окна века"</t>
  </si>
  <si>
    <t>652440, Кемеровская область, Крапивинский район, пгт.Крапивинский, ул.Юбилейная, 11В</t>
  </si>
  <si>
    <t>0139300002811000094</t>
  </si>
  <si>
    <t>Администрвция Шевелевского городского поселения</t>
  </si>
  <si>
    <t>Монтаж оборудования котельной</t>
  </si>
  <si>
    <t xml:space="preserve">0139300002811000223 </t>
  </si>
  <si>
    <t xml:space="preserve">Приобретение квартиры в пгт. Зеленогорский Крапивинского района Кемеровской области для обеспечения дополнительных гарантий жилищных прав детей-сирот и детей, оставшихся без попечения родителей </t>
  </si>
  <si>
    <t>Услуги по купле - продаже жилых зданий</t>
  </si>
  <si>
    <t>0139300002811000224</t>
  </si>
  <si>
    <t>0139300002811000225</t>
  </si>
  <si>
    <t xml:space="preserve">Возмещение затрат на услуги по вывозке ТБО от населения в п. Крапивинский </t>
  </si>
  <si>
    <t xml:space="preserve">0139300002811000226 </t>
  </si>
  <si>
    <t xml:space="preserve">0139300002811000227 </t>
  </si>
  <si>
    <t xml:space="preserve">0139300002811000231 </t>
  </si>
  <si>
    <t xml:space="preserve">Выполнение работ по монтажу структурированной кабельной системы </t>
  </si>
  <si>
    <t>Услуги по монтажу оборудования</t>
  </si>
  <si>
    <t xml:space="preserve">0139300002811000232 </t>
  </si>
  <si>
    <t xml:space="preserve">Поставка сервера приложений и баз данных </t>
  </si>
  <si>
    <t>Электронно - вычислительная техника, ее детали и принадлежности</t>
  </si>
  <si>
    <t xml:space="preserve">0139300002811000228 </t>
  </si>
  <si>
    <t xml:space="preserve">Выполнение комплекса кадастровых работ в отношении земельных участков под объектами муниципальной собственности на территории Крапивинского муниципального района </t>
  </si>
  <si>
    <t>Консультативные и инженерные услуги в области архитектуры, гражданского и промышленного строительства</t>
  </si>
  <si>
    <t>0139300002811000229</t>
  </si>
  <si>
    <t>Зимнее содержание проездов п. Зеленогорский протяженностью 4,02 км с 01.01.2012 по 15.04.2012</t>
  </si>
  <si>
    <t xml:space="preserve">0139300002811000230 </t>
  </si>
  <si>
    <t xml:space="preserve">Оказание автотранспортных услуг на нужды администрации Зеленогорского городского поселения январь-февраль 2012 года </t>
  </si>
  <si>
    <t>ООО "КУЗБАССТОПЛИВОСБЫТ"</t>
  </si>
  <si>
    <t>650099, Кемеровская область, г. Кемерово, ул. 50 лет Октября, 4, 229</t>
  </si>
  <si>
    <t>ЗАО "Новосибспецпроект"</t>
  </si>
  <si>
    <t>630063, Новосибирская область, г. Новосибирск, ул. Кирова, 274</t>
  </si>
  <si>
    <t>650036, Кемеровская область, г. Кемерово, ул. Мирная, 2</t>
  </si>
  <si>
    <t xml:space="preserve">Поставка стационарной универсальной линии технического контроля для муниципального бюджетного учреждения «Автохозяйство Крапивинского муниципального района» </t>
  </si>
  <si>
    <t>0139300296811000007</t>
  </si>
  <si>
    <t>Общество с ограниченной ответственностью "ГЕОСТРОЙ"</t>
  </si>
  <si>
    <t>650065, Россия, Кемеровская область, г. Кемерово, пр. Ленина, д. 148</t>
  </si>
  <si>
    <t>652440, Кемеровская область, Крапивинский район, пгт. Крапивинский, ул. Юбилейная, 11 В</t>
  </si>
  <si>
    <t>0139300002811000233</t>
  </si>
  <si>
    <t xml:space="preserve">Закупка ГСМ для муниципального учреждения здравоохранения «Крапивинская центральная районная больница» в 1 квартале 2012 г. </t>
  </si>
  <si>
    <t>5050101  5050102</t>
  </si>
  <si>
    <t xml:space="preserve">Розничная торговля на бензоколонках и газозаправочных станциях бензином  Розничная торговля на бензоколонках и газозаправочных станциях дизельным топливом
</t>
  </si>
  <si>
    <t xml:space="preserve">0339300296811000006 </t>
  </si>
  <si>
    <t xml:space="preserve">Закупка ГСМ для муниципального бюджетного учреждения «Автохозяйство Крапивинского муниципального района» в 4 квартале 2011 г. </t>
  </si>
  <si>
    <t xml:space="preserve">Розничная торговля горючим на бензоколонках и газозаправочных станциях [5050101] - [5050109]
</t>
  </si>
  <si>
    <t>Общество с ограниченной ответственностью "Бытовик"</t>
  </si>
  <si>
    <t>652449, Кемеровская область, Крапивинский район, пгт. Зеленогорский, ул. Центральная, 38</t>
  </si>
  <si>
    <t>Сафронова Лидия Николаевна</t>
  </si>
  <si>
    <t>Кемеровская область, Крапивинский район, пгт. Зеленогорский, ул. Центральная, д. 14, кв. 75</t>
  </si>
  <si>
    <t>Закрытое акционерное общество "Газпромнефть-Кузбасс"</t>
  </si>
  <si>
    <t>650036, Кемеровская область, г. Кемерово, ул. Мирная, д. 2</t>
  </si>
  <si>
    <t xml:space="preserve">Светлые нефтепродукты [2320210] - [2320249]
</t>
  </si>
  <si>
    <t>Индивидуальный предприниматель Плуталов Юрий Иванович</t>
  </si>
  <si>
    <t>650056 г.Кемерово, ул.Терешковой, 49-205</t>
  </si>
  <si>
    <t>2320212  2320232</t>
  </si>
  <si>
    <t xml:space="preserve"> Бензины автомобильные  Топливо дизельное зимнее</t>
  </si>
  <si>
    <t>Аппаратура медицинская; средства измерения</t>
  </si>
  <si>
    <t>Общество с ограниченной ответственностью "Спецавтотранс"</t>
  </si>
  <si>
    <t>Общество с ограниченной ответственностью "Крапивинская теплоснабжающая компания"</t>
  </si>
  <si>
    <t>652449, Кемеровская область, Крапивинский район, пгт. Зеленогорский, ул. Центральная, 406</t>
  </si>
  <si>
    <t xml:space="preserve">0139300002811000234 </t>
  </si>
  <si>
    <t xml:space="preserve">Приобретение медицинского оборудования: Осмометр криоскопический медицинский </t>
  </si>
  <si>
    <t xml:space="preserve">ООО «Просистем»  </t>
  </si>
  <si>
    <t>650036, г. Кемерово, ул. Волгоградская, 43, оф.305</t>
  </si>
  <si>
    <t>ООО "Авто Карт нефть"</t>
  </si>
  <si>
    <t>650070, РФ, Кемеровская область, г.Кемерово, ул.Терешковой, 41, 202, 203</t>
  </si>
  <si>
    <t>ООО «Гаро Систем»</t>
  </si>
  <si>
    <t>650000, г. Кемерово, пр. Советский, 19 а</t>
  </si>
  <si>
    <t>ООО "Центр Коммуникаций-сервис</t>
  </si>
  <si>
    <t>634051, г. Томск, ул. Лермонтова, 8/1</t>
  </si>
  <si>
    <t>Общество с ограниченной ответственностью "Конверт-Сервис М"</t>
  </si>
  <si>
    <t>650036 г.Кемерово, ул.Тухачевского, 22б-210</t>
  </si>
  <si>
    <t>0139300002811000235</t>
  </si>
  <si>
    <t>0139300002811000236</t>
  </si>
  <si>
    <t xml:space="preserve">Ремонт электроосвещения в здании МУЗ «Крапивинская ЦРБ» (поликлиника п. Зеленогорский) </t>
  </si>
  <si>
    <t xml:space="preserve">Приборы и аппаратура медицинская диагностическая[3311220] - [3311254]
</t>
  </si>
  <si>
    <t xml:space="preserve">Приобретение медицинского оборудования: Конвексный датчик к ультразвуковому сканеру </t>
  </si>
  <si>
    <t>656000, Алтайский край, г. Барнаул, ул. Бриллиантовая, 2а</t>
  </si>
  <si>
    <t xml:space="preserve">0139300002811000001 </t>
  </si>
  <si>
    <t xml:space="preserve">Закупка легкого амфибийного катера на воздушной подушке для муниципальных нужд </t>
  </si>
  <si>
    <t>2 210 240</t>
  </si>
  <si>
    <t>3512040</t>
  </si>
  <si>
    <t xml:space="preserve">Катера судовые [3512130] - [3512134]
</t>
  </si>
  <si>
    <t xml:space="preserve">11.03.2011 </t>
  </si>
  <si>
    <t>Отказ в допуске</t>
  </si>
  <si>
    <t>0</t>
  </si>
  <si>
    <t xml:space="preserve">11-05  0139300002811000002 </t>
  </si>
  <si>
    <t>650000, Кемеровская область, г.Кемерово, пр-кт Советский, 2/14, 39</t>
  </si>
  <si>
    <t>ООО КСФ "КУЗБАССНАБСБЫТ"</t>
  </si>
  <si>
    <t>650000, Кемеровская область, г.Кемерово, ул.Орджоникидзе, 4, 11</t>
  </si>
  <si>
    <t>Закупка ГСМ для Муниципального бюджетного учреждения «Автохозяйство Крапивинского муниципального района» в 4 квартале 2011 года</t>
  </si>
  <si>
    <t>МБУ «Автохозяйство Крапивинского муниципального района»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</si>
</sst>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[$-FC19]d\ mmmm\ yyyy\ &quot;г.&quot;"/>
    <numFmt numFmtId="191" formatCode="#,##0.000"/>
    <numFmt numFmtId="192" formatCode="#,##0.0"/>
    <numFmt numFmtId="193" formatCode="mmm/yyyy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0.00000000E+00"/>
    <numFmt numFmtId="200" formatCode="0.000000000E+00"/>
    <numFmt numFmtId="201" formatCode="0.0E+00"/>
    <numFmt numFmtId="202" formatCode="0E+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[&lt;=9999999]###\-####;\(###\)\ ###\-####"/>
    <numFmt numFmtId="211" formatCode="#,##0.00&quot;р.&quot;"/>
    <numFmt numFmtId="212" formatCode="#,##0.00_р_."/>
    <numFmt numFmtId="213" formatCode="#,##0_р_."/>
  </numFmts>
  <fonts count="6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b/>
      <u val="single"/>
      <sz val="12"/>
      <color indexed="8"/>
      <name val="Times New Roman"/>
      <family val="1"/>
    </font>
    <font>
      <sz val="8"/>
      <name val="Times New Roman CE"/>
      <family val="1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 wrapText="1"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" fontId="11" fillId="0" borderId="10" xfId="0" applyNumberFormat="1" applyFont="1" applyBorder="1" applyAlignment="1">
      <alignment horizontal="center" vertical="center" wrapText="1"/>
    </xf>
    <xf numFmtId="10" fontId="11" fillId="0" borderId="10" xfId="59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" fontId="2" fillId="0" borderId="12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1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wrapText="1"/>
    </xf>
    <xf numFmtId="184" fontId="9" fillId="0" borderId="0" xfId="0" applyNumberFormat="1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wrapText="1"/>
    </xf>
    <xf numFmtId="1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2" fontId="2" fillId="0" borderId="10" xfId="59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16" fontId="4" fillId="0" borderId="0" xfId="0" applyNumberFormat="1" applyFont="1" applyAlignment="1">
      <alignment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59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59" applyNumberFormat="1" applyFont="1" applyFill="1" applyBorder="1" applyAlignment="1">
      <alignment horizontal="center" vertical="center" wrapText="1"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212" fontId="58" fillId="0" borderId="10" xfId="0" applyNumberFormat="1" applyFont="1" applyFill="1" applyBorder="1" applyAlignment="1">
      <alignment horizontal="center" vertical="center" wrapText="1"/>
    </xf>
    <xf numFmtId="212" fontId="2" fillId="0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5" fillId="0" borderId="15" xfId="0" applyFont="1" applyFill="1" applyBorder="1" applyAlignment="1">
      <alignment wrapText="1"/>
    </xf>
    <xf numFmtId="0" fontId="18" fillId="0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212" fontId="2" fillId="0" borderId="10" xfId="54" applyNumberFormat="1" applyFont="1" applyFill="1" applyBorder="1" applyAlignment="1">
      <alignment horizontal="center" vertical="center" wrapText="1"/>
      <protection/>
    </xf>
    <xf numFmtId="21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3" fontId="60" fillId="0" borderId="10" xfId="0" applyNumberFormat="1" applyFont="1" applyFill="1" applyBorder="1" applyAlignment="1">
      <alignment horizontal="center" vertical="center"/>
    </xf>
    <xf numFmtId="14" fontId="60" fillId="0" borderId="0" xfId="0" applyNumberFormat="1" applyFont="1" applyFill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212" fontId="60" fillId="0" borderId="0" xfId="0" applyNumberFormat="1" applyFont="1" applyFill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212" fontId="2" fillId="0" borderId="10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213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2" fillId="35" borderId="16" xfId="0" applyNumberFormat="1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3" fillId="35" borderId="10" xfId="54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212" fontId="2" fillId="35" borderId="10" xfId="54" applyNumberFormat="1" applyFont="1" applyFill="1" applyBorder="1" applyAlignment="1">
      <alignment horizontal="center" vertical="center" wrapText="1"/>
      <protection/>
    </xf>
    <xf numFmtId="212" fontId="2" fillId="35" borderId="10" xfId="0" applyNumberFormat="1" applyFont="1" applyFill="1" applyBorder="1" applyAlignment="1">
      <alignment horizontal="center" vertical="center" wrapText="1"/>
    </xf>
    <xf numFmtId="4" fontId="58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2" fontId="2" fillId="35" borderId="10" xfId="59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2" fontId="2" fillId="0" borderId="0" xfId="59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17" borderId="10" xfId="0" applyNumberFormat="1" applyFont="1" applyFill="1" applyBorder="1" applyAlignment="1">
      <alignment horizontal="center" vertical="center" wrapText="1"/>
    </xf>
    <xf numFmtId="49" fontId="2" fillId="17" borderId="15" xfId="0" applyNumberFormat="1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 horizontal="right" vertical="center" wrapText="1"/>
    </xf>
    <xf numFmtId="2" fontId="2" fillId="17" borderId="10" xfId="0" applyNumberFormat="1" applyFont="1" applyFill="1" applyBorder="1" applyAlignment="1">
      <alignment horizontal="right" vertical="center" wrapText="1"/>
    </xf>
    <xf numFmtId="0" fontId="12" fillId="17" borderId="0" xfId="0" applyFont="1" applyFill="1" applyAlignment="1">
      <alignment horizontal="center" vertical="center" wrapText="1"/>
    </xf>
    <xf numFmtId="1" fontId="3" fillId="17" borderId="10" xfId="0" applyNumberFormat="1" applyFont="1" applyFill="1" applyBorder="1" applyAlignment="1">
      <alignment horizontal="center" vertical="center" wrapText="1"/>
    </xf>
    <xf numFmtId="0" fontId="3" fillId="17" borderId="10" xfId="0" applyNumberFormat="1" applyFont="1" applyFill="1" applyBorder="1" applyAlignment="1">
      <alignment horizontal="center" vertical="center" wrapText="1"/>
    </xf>
    <xf numFmtId="3" fontId="2" fillId="17" borderId="10" xfId="0" applyNumberFormat="1" applyFont="1" applyFill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 horizontal="center" vertical="center" wrapText="1"/>
    </xf>
    <xf numFmtId="4" fontId="1" fillId="17" borderId="10" xfId="0" applyNumberFormat="1" applyFont="1" applyFill="1" applyBorder="1" applyAlignment="1">
      <alignment horizontal="center" vertical="center" wrapText="1"/>
    </xf>
    <xf numFmtId="0" fontId="4" fillId="17" borderId="0" xfId="0" applyFont="1" applyFill="1" applyAlignment="1">
      <alignment wrapText="1"/>
    </xf>
    <xf numFmtId="49" fontId="2" fillId="17" borderId="16" xfId="0" applyNumberFormat="1" applyFont="1" applyFill="1" applyBorder="1" applyAlignment="1">
      <alignment horizontal="left" vertical="center" wrapText="1"/>
    </xf>
    <xf numFmtId="3" fontId="3" fillId="17" borderId="10" xfId="0" applyNumberFormat="1" applyFont="1" applyFill="1" applyBorder="1" applyAlignment="1">
      <alignment horizontal="center" vertical="center" wrapText="1"/>
    </xf>
    <xf numFmtId="212" fontId="2" fillId="17" borderId="10" xfId="54" applyNumberFormat="1" applyFont="1" applyFill="1" applyBorder="1" applyAlignment="1">
      <alignment horizontal="center" vertical="center" wrapText="1"/>
      <protection/>
    </xf>
    <xf numFmtId="212" fontId="2" fillId="17" borderId="10" xfId="0" applyNumberFormat="1" applyFont="1" applyFill="1" applyBorder="1" applyAlignment="1">
      <alignment horizontal="center" vertical="center" wrapText="1"/>
    </xf>
    <xf numFmtId="2" fontId="2" fillId="17" borderId="10" xfId="59" applyNumberFormat="1" applyFont="1" applyFill="1" applyBorder="1" applyAlignment="1">
      <alignment horizontal="center" vertical="center" wrapText="1"/>
    </xf>
    <xf numFmtId="0" fontId="58" fillId="17" borderId="10" xfId="0" applyFont="1" applyFill="1" applyBorder="1" applyAlignment="1">
      <alignment horizontal="center" vertical="center" wrapText="1"/>
    </xf>
    <xf numFmtId="0" fontId="2" fillId="17" borderId="10" xfId="0" applyNumberFormat="1" applyFont="1" applyFill="1" applyBorder="1" applyAlignment="1">
      <alignment horizontal="center" vertical="center" wrapText="1"/>
    </xf>
    <xf numFmtId="49" fontId="2" fillId="17" borderId="16" xfId="0" applyNumberFormat="1" applyFont="1" applyFill="1" applyBorder="1" applyAlignment="1">
      <alignment vertical="center" wrapText="1"/>
    </xf>
    <xf numFmtId="49" fontId="2" fillId="17" borderId="18" xfId="0" applyNumberFormat="1" applyFont="1" applyFill="1" applyBorder="1" applyAlignment="1">
      <alignment vertical="center" wrapText="1"/>
    </xf>
    <xf numFmtId="49" fontId="1" fillId="17" borderId="15" xfId="0" applyNumberFormat="1" applyFont="1" applyFill="1" applyBorder="1" applyAlignment="1">
      <alignment vertical="center" wrapText="1"/>
    </xf>
    <xf numFmtId="3" fontId="20" fillId="17" borderId="10" xfId="0" applyNumberFormat="1" applyFont="1" applyFill="1" applyBorder="1" applyAlignment="1">
      <alignment horizontal="center" vertical="center" wrapText="1"/>
    </xf>
    <xf numFmtId="212" fontId="1" fillId="17" borderId="10" xfId="54" applyNumberFormat="1" applyFont="1" applyFill="1" applyBorder="1" applyAlignment="1">
      <alignment horizontal="center" vertical="center" wrapText="1"/>
      <protection/>
    </xf>
    <xf numFmtId="3" fontId="1" fillId="17" borderId="10" xfId="0" applyNumberFormat="1" applyFont="1" applyFill="1" applyBorder="1" applyAlignment="1">
      <alignment horizontal="center" vertical="center" wrapText="1"/>
    </xf>
    <xf numFmtId="4" fontId="61" fillId="17" borderId="10" xfId="0" applyNumberFormat="1" applyFont="1" applyFill="1" applyBorder="1" applyAlignment="1">
      <alignment horizontal="center" vertical="center" wrapText="1"/>
    </xf>
    <xf numFmtId="2" fontId="1" fillId="17" borderId="10" xfId="59" applyNumberFormat="1" applyFont="1" applyFill="1" applyBorder="1" applyAlignment="1">
      <alignment horizontal="center" vertical="center" wrapText="1"/>
    </xf>
    <xf numFmtId="3" fontId="1" fillId="17" borderId="10" xfId="54" applyNumberFormat="1" applyFont="1" applyFill="1" applyBorder="1" applyAlignment="1">
      <alignment horizontal="center" vertical="center" wrapText="1"/>
      <protection/>
    </xf>
    <xf numFmtId="3" fontId="62" fillId="17" borderId="10" xfId="0" applyNumberFormat="1" applyFont="1" applyFill="1" applyBorder="1" applyAlignment="1">
      <alignment horizontal="center" vertical="center"/>
    </xf>
    <xf numFmtId="49" fontId="1" fillId="17" borderId="10" xfId="0" applyNumberFormat="1" applyFont="1" applyFill="1" applyBorder="1" applyAlignment="1">
      <alignment horizontal="center" vertical="center" wrapText="1"/>
    </xf>
    <xf numFmtId="4" fontId="1" fillId="17" borderId="16" xfId="0" applyNumberFormat="1" applyFont="1" applyFill="1" applyBorder="1" applyAlignment="1">
      <alignment horizontal="center" vertical="center" wrapText="1"/>
    </xf>
    <xf numFmtId="4" fontId="1" fillId="17" borderId="18" xfId="0" applyNumberFormat="1" applyFont="1" applyFill="1" applyBorder="1" applyAlignment="1">
      <alignment horizontal="center" vertical="center" wrapText="1"/>
    </xf>
    <xf numFmtId="4" fontId="1" fillId="17" borderId="15" xfId="0" applyNumberFormat="1" applyFont="1" applyFill="1" applyBorder="1" applyAlignment="1">
      <alignment horizontal="center" vertical="center" wrapText="1"/>
    </xf>
    <xf numFmtId="0" fontId="22" fillId="17" borderId="0" xfId="0" applyFont="1" applyFill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17" borderId="10" xfId="54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49" fontId="1" fillId="17" borderId="16" xfId="0" applyNumberFormat="1" applyFont="1" applyFill="1" applyBorder="1" applyAlignment="1">
      <alignment horizontal="left" vertical="center" wrapText="1"/>
    </xf>
    <xf numFmtId="49" fontId="1" fillId="17" borderId="18" xfId="0" applyNumberFormat="1" applyFont="1" applyFill="1" applyBorder="1" applyAlignment="1">
      <alignment horizontal="left" vertical="center" wrapText="1"/>
    </xf>
    <xf numFmtId="49" fontId="1" fillId="17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D10" sqref="D10:D13"/>
    </sheetView>
  </sheetViews>
  <sheetFormatPr defaultColWidth="9.140625" defaultRowHeight="12.75"/>
  <cols>
    <col min="1" max="1" width="3.28125" style="11" customWidth="1"/>
    <col min="2" max="2" width="12.57421875" style="11" customWidth="1"/>
    <col min="3" max="3" width="8.7109375" style="9" customWidth="1"/>
    <col min="4" max="5" width="9.421875" style="9" customWidth="1"/>
    <col min="6" max="6" width="20.7109375" style="9" customWidth="1"/>
    <col min="7" max="7" width="7.00390625" style="9" customWidth="1"/>
    <col min="8" max="8" width="11.140625" style="9" customWidth="1"/>
    <col min="9" max="10" width="4.7109375" style="9" customWidth="1"/>
    <col min="11" max="11" width="11.421875" style="9" customWidth="1"/>
    <col min="12" max="12" width="10.7109375" style="9" customWidth="1"/>
    <col min="13" max="13" width="10.8515625" style="9" customWidth="1"/>
    <col min="14" max="14" width="9.00390625" style="9" customWidth="1"/>
    <col min="15" max="15" width="11.8515625" style="9" customWidth="1"/>
    <col min="16" max="16" width="10.140625" style="9" customWidth="1"/>
    <col min="17" max="18" width="11.8515625" style="9" customWidth="1"/>
    <col min="19" max="16384" width="9.140625" style="9" customWidth="1"/>
  </cols>
  <sheetData>
    <row r="1" spans="6:16" ht="12.75" customHeight="1">
      <c r="F1" s="10"/>
      <c r="P1" s="16" t="s">
        <v>37</v>
      </c>
    </row>
    <row r="2" spans="1:17" ht="15.75" customHeight="1">
      <c r="A2" s="7"/>
      <c r="B2" s="7"/>
      <c r="C2" s="221" t="s">
        <v>50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"/>
      <c r="O2" s="2"/>
      <c r="P2" s="2"/>
      <c r="Q2" s="2"/>
    </row>
    <row r="3" spans="1:17" s="1" customFormat="1" ht="15.75" customHeight="1">
      <c r="A3" s="8"/>
      <c r="B3" s="8"/>
      <c r="E3" s="17" t="s">
        <v>9</v>
      </c>
      <c r="F3" s="228" t="s">
        <v>51</v>
      </c>
      <c r="G3" s="228"/>
      <c r="H3" s="228"/>
      <c r="I3" s="228"/>
      <c r="J3" s="30"/>
      <c r="L3" s="17"/>
      <c r="M3" s="17"/>
      <c r="N3" s="17"/>
      <c r="O3" s="17"/>
      <c r="P3" s="17"/>
      <c r="Q3" s="17"/>
    </row>
    <row r="4" spans="1:17" ht="15.75" customHeight="1">
      <c r="A4" s="7"/>
      <c r="B4" s="7"/>
      <c r="C4" s="6"/>
      <c r="D4" s="6"/>
      <c r="E4" s="229" t="s">
        <v>3</v>
      </c>
      <c r="F4" s="229"/>
      <c r="G4" s="229"/>
      <c r="H4" s="229"/>
      <c r="I4" s="229"/>
      <c r="J4" s="21"/>
      <c r="L4" s="6"/>
      <c r="M4" s="6"/>
      <c r="N4" s="6"/>
      <c r="O4" s="6"/>
      <c r="P4" s="6"/>
      <c r="Q4" s="6"/>
    </row>
    <row r="5" spans="1:17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31" t="s">
        <v>1</v>
      </c>
      <c r="B6" s="222" t="s">
        <v>5</v>
      </c>
      <c r="C6" s="222" t="s">
        <v>15</v>
      </c>
      <c r="D6" s="222" t="s">
        <v>16</v>
      </c>
      <c r="E6" s="222" t="s">
        <v>18</v>
      </c>
      <c r="F6" s="222" t="s">
        <v>17</v>
      </c>
      <c r="G6" s="222" t="s">
        <v>13</v>
      </c>
      <c r="H6" s="222" t="s">
        <v>14</v>
      </c>
      <c r="I6" s="230" t="s">
        <v>6</v>
      </c>
      <c r="J6" s="222" t="s">
        <v>726</v>
      </c>
      <c r="K6" s="225" t="s">
        <v>19</v>
      </c>
      <c r="L6" s="230" t="s">
        <v>24</v>
      </c>
      <c r="M6" s="230" t="s">
        <v>0</v>
      </c>
      <c r="N6" s="230"/>
      <c r="O6" s="230" t="s">
        <v>20</v>
      </c>
      <c r="P6" s="230" t="s">
        <v>22</v>
      </c>
      <c r="Q6" s="230" t="s">
        <v>21</v>
      </c>
    </row>
    <row r="7" spans="1:17" ht="22.5">
      <c r="A7" s="231"/>
      <c r="B7" s="223"/>
      <c r="C7" s="223"/>
      <c r="D7" s="223"/>
      <c r="E7" s="223"/>
      <c r="F7" s="223"/>
      <c r="G7" s="223"/>
      <c r="H7" s="223"/>
      <c r="I7" s="230"/>
      <c r="J7" s="223"/>
      <c r="K7" s="226"/>
      <c r="L7" s="230"/>
      <c r="M7" s="230" t="s">
        <v>7</v>
      </c>
      <c r="N7" s="13" t="s">
        <v>8</v>
      </c>
      <c r="O7" s="230"/>
      <c r="P7" s="230"/>
      <c r="Q7" s="230"/>
    </row>
    <row r="8" spans="1:17" ht="45" customHeight="1">
      <c r="A8" s="231"/>
      <c r="B8" s="224"/>
      <c r="C8" s="224"/>
      <c r="D8" s="224"/>
      <c r="E8" s="224"/>
      <c r="F8" s="224"/>
      <c r="G8" s="224"/>
      <c r="H8" s="224"/>
      <c r="I8" s="230"/>
      <c r="J8" s="224"/>
      <c r="K8" s="227"/>
      <c r="L8" s="230"/>
      <c r="M8" s="230"/>
      <c r="N8" s="13"/>
      <c r="O8" s="230"/>
      <c r="P8" s="230"/>
      <c r="Q8" s="230"/>
    </row>
    <row r="9" spans="1:17" s="12" customFormat="1" ht="11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/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</row>
    <row r="10" spans="1:17" ht="96">
      <c r="A10" s="15" t="s">
        <v>90</v>
      </c>
      <c r="B10" s="69" t="s">
        <v>463</v>
      </c>
      <c r="C10" s="51">
        <v>40680</v>
      </c>
      <c r="D10" s="85" t="s">
        <v>496</v>
      </c>
      <c r="E10" s="13"/>
      <c r="F10" s="50" t="s">
        <v>497</v>
      </c>
      <c r="G10" s="13">
        <v>7421026</v>
      </c>
      <c r="H10" s="96" t="s">
        <v>500</v>
      </c>
      <c r="I10" s="74">
        <v>1</v>
      </c>
      <c r="J10" s="74"/>
      <c r="K10" s="46">
        <v>87780000</v>
      </c>
      <c r="L10" s="46">
        <v>87780000</v>
      </c>
      <c r="M10" s="46">
        <f>K10-L10</f>
        <v>0</v>
      </c>
      <c r="N10" s="76">
        <f>M10/K10*100</f>
        <v>0</v>
      </c>
      <c r="O10" s="46" t="s">
        <v>498</v>
      </c>
      <c r="P10" s="47">
        <v>4200000478</v>
      </c>
      <c r="Q10" s="46" t="s">
        <v>499</v>
      </c>
    </row>
    <row r="11" spans="1:17" ht="75" customHeight="1">
      <c r="A11" s="15" t="s">
        <v>91</v>
      </c>
      <c r="B11" s="49" t="s">
        <v>723</v>
      </c>
      <c r="C11" s="95">
        <v>40618</v>
      </c>
      <c r="D11" s="85" t="s">
        <v>1215</v>
      </c>
      <c r="E11" s="18">
        <v>17</v>
      </c>
      <c r="F11" s="50" t="s">
        <v>721</v>
      </c>
      <c r="G11" s="13">
        <v>6613020</v>
      </c>
      <c r="H11" s="96" t="s">
        <v>722</v>
      </c>
      <c r="I11" s="74">
        <v>35</v>
      </c>
      <c r="J11" s="74">
        <v>1</v>
      </c>
      <c r="K11" s="46">
        <v>110845.68</v>
      </c>
      <c r="L11" s="46">
        <v>110845.68</v>
      </c>
      <c r="M11" s="46">
        <f>K11-L11</f>
        <v>0</v>
      </c>
      <c r="N11" s="76">
        <f>M11/K11*100</f>
        <v>0</v>
      </c>
      <c r="O11" s="46" t="s">
        <v>724</v>
      </c>
      <c r="P11" s="47">
        <v>4205002133</v>
      </c>
      <c r="Q11" s="46" t="s">
        <v>725</v>
      </c>
    </row>
    <row r="12" spans="1:17" ht="78.75">
      <c r="A12" s="15" t="s">
        <v>92</v>
      </c>
      <c r="B12" s="49" t="s">
        <v>479</v>
      </c>
      <c r="C12" s="51">
        <v>40758</v>
      </c>
      <c r="D12" s="85" t="s">
        <v>734</v>
      </c>
      <c r="E12" s="101"/>
      <c r="F12" s="13" t="s">
        <v>736</v>
      </c>
      <c r="G12" s="13">
        <v>7412040</v>
      </c>
      <c r="H12" s="13" t="s">
        <v>735</v>
      </c>
      <c r="I12" s="74">
        <v>1</v>
      </c>
      <c r="J12" s="91"/>
      <c r="K12" s="46">
        <v>37000</v>
      </c>
      <c r="L12" s="46">
        <v>25000</v>
      </c>
      <c r="M12" s="46">
        <f>K12-L12</f>
        <v>12000</v>
      </c>
      <c r="N12" s="76">
        <f>M12/K12*100</f>
        <v>32.432432432432435</v>
      </c>
      <c r="O12" s="46" t="s">
        <v>877</v>
      </c>
      <c r="P12" s="46"/>
      <c r="Q12" s="46"/>
    </row>
    <row r="13" spans="1:17" ht="90">
      <c r="A13" s="15" t="s">
        <v>93</v>
      </c>
      <c r="B13" s="69" t="s">
        <v>463</v>
      </c>
      <c r="C13" s="51">
        <v>40799</v>
      </c>
      <c r="D13" s="85" t="s">
        <v>857</v>
      </c>
      <c r="E13" s="101"/>
      <c r="F13" s="13" t="s">
        <v>858</v>
      </c>
      <c r="G13" s="13">
        <v>7421026</v>
      </c>
      <c r="H13" s="96" t="s">
        <v>500</v>
      </c>
      <c r="I13" s="74">
        <v>1</v>
      </c>
      <c r="J13" s="91">
        <v>0</v>
      </c>
      <c r="K13" s="46">
        <v>12200000</v>
      </c>
      <c r="L13" s="46">
        <v>12200000</v>
      </c>
      <c r="M13" s="46">
        <f>K13-L13</f>
        <v>0</v>
      </c>
      <c r="N13" s="76">
        <f>M13/K13*100</f>
        <v>0</v>
      </c>
      <c r="O13" s="46" t="s">
        <v>1002</v>
      </c>
      <c r="P13" s="47">
        <v>4207003319</v>
      </c>
      <c r="Q13" s="46" t="s">
        <v>1003</v>
      </c>
    </row>
    <row r="14" spans="1:17" ht="12.75">
      <c r="A14" s="233" t="s">
        <v>23</v>
      </c>
      <c r="B14" s="234"/>
      <c r="C14" s="234"/>
      <c r="D14" s="234"/>
      <c r="E14" s="234"/>
      <c r="F14" s="234"/>
      <c r="G14" s="234"/>
      <c r="H14" s="235"/>
      <c r="I14" s="5"/>
      <c r="J14" s="5"/>
      <c r="K14" s="3">
        <f>SUM(K10:K13)</f>
        <v>100127845.68</v>
      </c>
      <c r="L14" s="3">
        <f>SUM(L10:L13)</f>
        <v>100115845.68</v>
      </c>
      <c r="M14" s="3">
        <f>SUM(M10:M13)</f>
        <v>12000</v>
      </c>
      <c r="N14" s="76">
        <f>M14/K14*100</f>
        <v>0.011984678106778578</v>
      </c>
      <c r="O14" s="3" t="s">
        <v>11</v>
      </c>
      <c r="P14" s="3" t="s">
        <v>11</v>
      </c>
      <c r="Q14" s="3" t="s">
        <v>11</v>
      </c>
    </row>
    <row r="15" ht="8.25" customHeight="1"/>
    <row r="16" ht="8.25" customHeight="1"/>
    <row r="17" ht="6" customHeight="1"/>
    <row r="18" spans="1:14" ht="18" customHeight="1">
      <c r="A18" s="232" t="s">
        <v>10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</row>
    <row r="19" spans="1:6" ht="15.75" customHeight="1">
      <c r="A19" s="8"/>
      <c r="B19" s="8"/>
      <c r="F19" s="10" t="s">
        <v>4</v>
      </c>
    </row>
    <row r="24" ht="12.75">
      <c r="E24" s="94"/>
    </row>
    <row r="26" ht="12.75">
      <c r="C26" s="94"/>
    </row>
  </sheetData>
  <sheetProtection/>
  <mergeCells count="22">
    <mergeCell ref="A18:N18"/>
    <mergeCell ref="L6:L8"/>
    <mergeCell ref="M6:N6"/>
    <mergeCell ref="O6:O8"/>
    <mergeCell ref="M7:M8"/>
    <mergeCell ref="A14:H14"/>
    <mergeCell ref="J6:J8"/>
    <mergeCell ref="Q6:Q8"/>
    <mergeCell ref="A6:A8"/>
    <mergeCell ref="C6:C8"/>
    <mergeCell ref="I6:I8"/>
    <mergeCell ref="D6:D8"/>
    <mergeCell ref="P6:P8"/>
    <mergeCell ref="C2:M2"/>
    <mergeCell ref="B6:B8"/>
    <mergeCell ref="G6:G8"/>
    <mergeCell ref="H6:H8"/>
    <mergeCell ref="K6:K8"/>
    <mergeCell ref="F6:F8"/>
    <mergeCell ref="E6:E8"/>
    <mergeCell ref="F3:I3"/>
    <mergeCell ref="E4:I4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140625" style="11" customWidth="1"/>
    <col min="2" max="2" width="11.140625" style="11" customWidth="1"/>
    <col min="3" max="3" width="8.8515625" style="9" customWidth="1"/>
    <col min="4" max="4" width="6.28125" style="9" customWidth="1"/>
    <col min="5" max="5" width="7.7109375" style="9" customWidth="1"/>
    <col min="6" max="6" width="16.7109375" style="9" customWidth="1"/>
    <col min="7" max="7" width="8.00390625" style="9" customWidth="1"/>
    <col min="8" max="8" width="13.00390625" style="9" customWidth="1"/>
    <col min="9" max="9" width="5.28125" style="9" customWidth="1"/>
    <col min="10" max="10" width="11.7109375" style="9" customWidth="1"/>
    <col min="11" max="11" width="11.421875" style="9" customWidth="1"/>
    <col min="12" max="12" width="5.28125" style="9" customWidth="1"/>
    <col min="13" max="13" width="5.57421875" style="9" customWidth="1"/>
    <col min="14" max="14" width="10.140625" style="9" customWidth="1"/>
    <col min="15" max="15" width="7.8515625" style="9" customWidth="1"/>
    <col min="16" max="17" width="11.8515625" style="9" customWidth="1"/>
    <col min="18" max="16384" width="9.140625" style="9" customWidth="1"/>
  </cols>
  <sheetData>
    <row r="1" ht="12.75" customHeight="1">
      <c r="O1" s="16" t="s">
        <v>38</v>
      </c>
    </row>
    <row r="2" spans="1:16" ht="15.75" customHeight="1">
      <c r="A2" s="7"/>
      <c r="B2" s="7"/>
      <c r="C2" s="221" t="s">
        <v>49</v>
      </c>
      <c r="D2" s="221"/>
      <c r="E2" s="221"/>
      <c r="F2" s="221"/>
      <c r="G2" s="221"/>
      <c r="H2" s="221"/>
      <c r="I2" s="221"/>
      <c r="J2" s="221"/>
      <c r="K2" s="221"/>
      <c r="L2" s="221"/>
      <c r="M2" s="2"/>
      <c r="N2" s="2"/>
      <c r="O2" s="2"/>
      <c r="P2" s="2"/>
    </row>
    <row r="3" spans="1:16" s="1" customFormat="1" ht="15.75" customHeight="1">
      <c r="A3" s="8"/>
      <c r="B3" s="8"/>
      <c r="E3" s="17" t="s">
        <v>9</v>
      </c>
      <c r="F3" s="228" t="s">
        <v>51</v>
      </c>
      <c r="G3" s="228"/>
      <c r="H3" s="228"/>
      <c r="I3" s="228"/>
      <c r="K3" s="17"/>
      <c r="L3" s="17"/>
      <c r="M3" s="17"/>
      <c r="N3" s="17"/>
      <c r="O3" s="17"/>
      <c r="P3" s="17"/>
    </row>
    <row r="4" spans="1:16" ht="15.75" customHeight="1">
      <c r="A4" s="7"/>
      <c r="B4" s="7"/>
      <c r="C4" s="6"/>
      <c r="D4" s="6"/>
      <c r="E4" s="229" t="s">
        <v>3</v>
      </c>
      <c r="F4" s="229"/>
      <c r="G4" s="229"/>
      <c r="H4" s="229"/>
      <c r="I4" s="229"/>
      <c r="K4" s="6"/>
      <c r="L4" s="6"/>
      <c r="M4" s="6"/>
      <c r="N4" s="6"/>
      <c r="O4" s="6"/>
      <c r="P4" s="6"/>
    </row>
    <row r="5" spans="1:16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2</v>
      </c>
      <c r="N5" s="6"/>
      <c r="O5" s="6"/>
      <c r="P5" s="6"/>
    </row>
    <row r="6" spans="1:16" ht="21.75" customHeight="1">
      <c r="A6" s="231" t="s">
        <v>1</v>
      </c>
      <c r="B6" s="222" t="s">
        <v>5</v>
      </c>
      <c r="C6" s="222" t="s">
        <v>15</v>
      </c>
      <c r="D6" s="222" t="s">
        <v>25</v>
      </c>
      <c r="E6" s="222" t="s">
        <v>18</v>
      </c>
      <c r="F6" s="222" t="s">
        <v>17</v>
      </c>
      <c r="G6" s="222" t="s">
        <v>13</v>
      </c>
      <c r="H6" s="222" t="s">
        <v>14</v>
      </c>
      <c r="I6" s="230" t="s">
        <v>6</v>
      </c>
      <c r="J6" s="225" t="s">
        <v>19</v>
      </c>
      <c r="K6" s="230" t="s">
        <v>24</v>
      </c>
      <c r="L6" s="230" t="s">
        <v>0</v>
      </c>
      <c r="M6" s="230"/>
      <c r="N6" s="230" t="s">
        <v>20</v>
      </c>
      <c r="O6" s="230" t="s">
        <v>22</v>
      </c>
      <c r="P6" s="230" t="s">
        <v>21</v>
      </c>
    </row>
    <row r="7" spans="1:16" ht="22.5">
      <c r="A7" s="231"/>
      <c r="B7" s="223"/>
      <c r="C7" s="223"/>
      <c r="D7" s="223"/>
      <c r="E7" s="223"/>
      <c r="F7" s="223"/>
      <c r="G7" s="223"/>
      <c r="H7" s="223"/>
      <c r="I7" s="230"/>
      <c r="J7" s="226"/>
      <c r="K7" s="230"/>
      <c r="L7" s="230" t="s">
        <v>7</v>
      </c>
      <c r="M7" s="13" t="s">
        <v>8</v>
      </c>
      <c r="N7" s="230"/>
      <c r="O7" s="230"/>
      <c r="P7" s="230"/>
    </row>
    <row r="8" spans="1:16" ht="75.75" customHeight="1">
      <c r="A8" s="231"/>
      <c r="B8" s="224"/>
      <c r="C8" s="224"/>
      <c r="D8" s="224"/>
      <c r="E8" s="224"/>
      <c r="F8" s="224"/>
      <c r="G8" s="224"/>
      <c r="H8" s="224"/>
      <c r="I8" s="230"/>
      <c r="J8" s="227"/>
      <c r="K8" s="230"/>
      <c r="L8" s="230"/>
      <c r="M8" s="13"/>
      <c r="N8" s="230"/>
      <c r="O8" s="230"/>
      <c r="P8" s="230"/>
    </row>
    <row r="9" spans="1:16" s="12" customFormat="1" ht="11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</row>
    <row r="10" spans="1:16" ht="102.75" customHeight="1">
      <c r="A10" s="14" t="s">
        <v>90</v>
      </c>
      <c r="B10" s="49" t="s">
        <v>154</v>
      </c>
      <c r="C10" s="51">
        <v>40716</v>
      </c>
      <c r="D10" s="20" t="s">
        <v>493</v>
      </c>
      <c r="E10" s="13">
        <v>1</v>
      </c>
      <c r="F10" s="50" t="s">
        <v>494</v>
      </c>
      <c r="G10" s="62">
        <v>4528000</v>
      </c>
      <c r="H10" s="37" t="s">
        <v>511</v>
      </c>
      <c r="I10" s="74">
        <v>1</v>
      </c>
      <c r="J10" s="46">
        <v>22420536</v>
      </c>
      <c r="K10" s="46">
        <v>22420536</v>
      </c>
      <c r="L10" s="46">
        <f>J10-K10</f>
        <v>0</v>
      </c>
      <c r="M10" s="76">
        <f>L10/J10*100</f>
        <v>0</v>
      </c>
      <c r="N10" s="46" t="s">
        <v>512</v>
      </c>
      <c r="O10" s="46"/>
      <c r="P10" s="46" t="s">
        <v>495</v>
      </c>
    </row>
    <row r="11" spans="1:16" ht="12.75">
      <c r="A11" s="15"/>
      <c r="B11" s="49"/>
      <c r="C11" s="18"/>
      <c r="D11" s="18"/>
      <c r="E11" s="18"/>
      <c r="F11" s="73"/>
      <c r="G11" s="18"/>
      <c r="H11" s="18"/>
      <c r="I11" s="74"/>
      <c r="J11" s="46"/>
      <c r="K11" s="46"/>
      <c r="L11" s="46"/>
      <c r="M11" s="76"/>
      <c r="N11" s="46"/>
      <c r="O11" s="46"/>
      <c r="P11" s="46"/>
    </row>
    <row r="12" spans="1:16" ht="12.75">
      <c r="A12" s="15"/>
      <c r="B12" s="49"/>
      <c r="C12" s="18"/>
      <c r="D12" s="18"/>
      <c r="E12" s="18"/>
      <c r="F12" s="73"/>
      <c r="G12" s="18"/>
      <c r="H12" s="18"/>
      <c r="I12" s="74"/>
      <c r="J12" s="46"/>
      <c r="K12" s="46"/>
      <c r="L12" s="46"/>
      <c r="M12" s="76"/>
      <c r="N12" s="46"/>
      <c r="O12" s="46"/>
      <c r="P12" s="46"/>
    </row>
    <row r="13" spans="1:16" ht="12" customHeight="1">
      <c r="A13" s="15"/>
      <c r="B13" s="49"/>
      <c r="C13" s="18"/>
      <c r="D13" s="18"/>
      <c r="E13" s="18"/>
      <c r="F13" s="73"/>
      <c r="G13" s="18"/>
      <c r="H13" s="18"/>
      <c r="I13" s="74"/>
      <c r="J13" s="46"/>
      <c r="K13" s="46"/>
      <c r="L13" s="46"/>
      <c r="M13" s="76"/>
      <c r="N13" s="46"/>
      <c r="O13" s="46"/>
      <c r="P13" s="46"/>
    </row>
    <row r="14" spans="1:16" ht="12" customHeight="1">
      <c r="A14" s="15"/>
      <c r="B14" s="49"/>
      <c r="C14" s="18"/>
      <c r="D14" s="75"/>
      <c r="E14" s="18"/>
      <c r="F14" s="73"/>
      <c r="G14" s="18"/>
      <c r="H14" s="18"/>
      <c r="I14" s="74"/>
      <c r="J14" s="46"/>
      <c r="K14" s="46"/>
      <c r="L14" s="46"/>
      <c r="M14" s="76"/>
      <c r="N14" s="46"/>
      <c r="O14" s="46"/>
      <c r="P14" s="46"/>
    </row>
    <row r="15" spans="1:16" ht="12.75">
      <c r="A15" s="233" t="s">
        <v>23</v>
      </c>
      <c r="B15" s="234"/>
      <c r="C15" s="234"/>
      <c r="D15" s="234"/>
      <c r="E15" s="234"/>
      <c r="F15" s="234"/>
      <c r="G15" s="234"/>
      <c r="H15" s="235"/>
      <c r="I15" s="5"/>
      <c r="J15" s="3"/>
      <c r="K15" s="3"/>
      <c r="L15" s="3"/>
      <c r="M15" s="4"/>
      <c r="N15" s="3" t="s">
        <v>11</v>
      </c>
      <c r="O15" s="3" t="s">
        <v>11</v>
      </c>
      <c r="P15" s="3" t="s">
        <v>11</v>
      </c>
    </row>
    <row r="16" ht="8.25" customHeight="1"/>
    <row r="17" ht="8.25" customHeight="1"/>
    <row r="18" ht="8.25" customHeight="1"/>
    <row r="20" ht="6" customHeight="1"/>
    <row r="21" spans="1:13" ht="18" customHeight="1">
      <c r="A21" s="232" t="s">
        <v>10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6" ht="15.75" customHeight="1">
      <c r="A22" s="8"/>
      <c r="B22" s="8"/>
      <c r="F22" s="10" t="s">
        <v>4</v>
      </c>
    </row>
    <row r="28" ht="12.75">
      <c r="J28" s="9" t="s">
        <v>510</v>
      </c>
    </row>
  </sheetData>
  <sheetProtection/>
  <mergeCells count="21">
    <mergeCell ref="P6:P8"/>
    <mergeCell ref="L7:L8"/>
    <mergeCell ref="A15:H15"/>
    <mergeCell ref="I6:I8"/>
    <mergeCell ref="J6:J8"/>
    <mergeCell ref="O6:O8"/>
    <mergeCell ref="C2:L2"/>
    <mergeCell ref="F3:I3"/>
    <mergeCell ref="E4:I4"/>
    <mergeCell ref="N6:N8"/>
    <mergeCell ref="G6:G8"/>
    <mergeCell ref="A6:A8"/>
    <mergeCell ref="C6:C8"/>
    <mergeCell ref="F6:F8"/>
    <mergeCell ref="A21:M21"/>
    <mergeCell ref="B6:B8"/>
    <mergeCell ref="H6:H8"/>
    <mergeCell ref="L6:M6"/>
    <mergeCell ref="K6:K8"/>
    <mergeCell ref="D6:D8"/>
    <mergeCell ref="E6:E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3.140625" style="11" customWidth="1"/>
    <col min="2" max="2" width="13.00390625" style="11" customWidth="1"/>
    <col min="3" max="3" width="9.7109375" style="9" customWidth="1"/>
    <col min="4" max="4" width="10.421875" style="9" customWidth="1"/>
    <col min="5" max="5" width="26.00390625" style="9" customWidth="1"/>
    <col min="6" max="6" width="6.8515625" style="9" customWidth="1"/>
    <col min="7" max="7" width="13.00390625" style="9" customWidth="1"/>
    <col min="8" max="8" width="6.8515625" style="9" customWidth="1"/>
    <col min="9" max="9" width="6.421875" style="9" customWidth="1"/>
    <col min="10" max="10" width="11.00390625" style="9" customWidth="1"/>
    <col min="11" max="11" width="9.140625" style="9" customWidth="1"/>
    <col min="12" max="12" width="11.140625" style="9" customWidth="1"/>
    <col min="13" max="13" width="11.8515625" style="9" customWidth="1"/>
    <col min="14" max="14" width="10.8515625" style="9" customWidth="1"/>
    <col min="15" max="15" width="8.7109375" style="9" customWidth="1"/>
    <col min="16" max="16" width="15.28125" style="9" customWidth="1"/>
    <col min="17" max="17" width="11.7109375" style="9" customWidth="1"/>
    <col min="18" max="18" width="14.8515625" style="9" customWidth="1"/>
    <col min="19" max="19" width="11.8515625" style="9" customWidth="1"/>
    <col min="20" max="16384" width="9.140625" style="9" customWidth="1"/>
  </cols>
  <sheetData>
    <row r="1" ht="12.75" customHeight="1">
      <c r="Q1" s="16" t="s">
        <v>26</v>
      </c>
    </row>
    <row r="2" spans="1:18" ht="15.75" customHeight="1">
      <c r="A2" s="7"/>
      <c r="B2" s="7"/>
      <c r="C2" s="221" t="s">
        <v>48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"/>
      <c r="R2" s="2"/>
    </row>
    <row r="3" spans="1:18" s="1" customFormat="1" ht="15.75" customHeight="1">
      <c r="A3" s="8"/>
      <c r="B3" s="8"/>
      <c r="E3" s="19" t="s">
        <v>9</v>
      </c>
      <c r="F3" s="243" t="s">
        <v>51</v>
      </c>
      <c r="G3" s="244"/>
      <c r="H3" s="244"/>
      <c r="I3" s="244"/>
      <c r="J3" s="244"/>
      <c r="K3" s="244"/>
      <c r="L3" s="244"/>
      <c r="M3" s="244"/>
      <c r="N3" s="17"/>
      <c r="O3" s="17"/>
      <c r="P3" s="17"/>
      <c r="Q3" s="17"/>
      <c r="R3" s="17"/>
    </row>
    <row r="4" spans="1:18" ht="15.75" customHeight="1">
      <c r="A4" s="7"/>
      <c r="B4" s="7"/>
      <c r="C4" s="6"/>
      <c r="D4" s="6"/>
      <c r="F4" s="246" t="s">
        <v>3</v>
      </c>
      <c r="G4" s="246"/>
      <c r="H4" s="246"/>
      <c r="I4" s="246"/>
      <c r="J4" s="246"/>
      <c r="K4" s="21"/>
      <c r="L4" s="21"/>
      <c r="M4" s="6"/>
      <c r="N4" s="6"/>
      <c r="O4" s="6"/>
      <c r="P4" s="6"/>
      <c r="Q4" s="6"/>
      <c r="R4" s="6" t="s">
        <v>2</v>
      </c>
    </row>
    <row r="5" spans="1:18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/>
      <c r="Q5" s="6"/>
      <c r="R5" s="6"/>
    </row>
    <row r="6" spans="1:18" ht="21.75" customHeight="1">
      <c r="A6" s="231" t="s">
        <v>1</v>
      </c>
      <c r="B6" s="222" t="s">
        <v>5</v>
      </c>
      <c r="C6" s="222" t="s">
        <v>505</v>
      </c>
      <c r="D6" s="222" t="s">
        <v>27</v>
      </c>
      <c r="E6" s="222" t="s">
        <v>17</v>
      </c>
      <c r="F6" s="222" t="s">
        <v>13</v>
      </c>
      <c r="G6" s="222" t="s">
        <v>14</v>
      </c>
      <c r="H6" s="230" t="s">
        <v>6</v>
      </c>
      <c r="I6" s="222" t="s">
        <v>617</v>
      </c>
      <c r="J6" s="225" t="s">
        <v>19</v>
      </c>
      <c r="K6" s="222" t="s">
        <v>220</v>
      </c>
      <c r="L6" s="222" t="s">
        <v>586</v>
      </c>
      <c r="M6" s="230" t="s">
        <v>24</v>
      </c>
      <c r="N6" s="230" t="s">
        <v>0</v>
      </c>
      <c r="O6" s="230"/>
      <c r="P6" s="230" t="s">
        <v>20</v>
      </c>
      <c r="Q6" s="230" t="s">
        <v>22</v>
      </c>
      <c r="R6" s="230" t="s">
        <v>21</v>
      </c>
    </row>
    <row r="7" spans="1:18" ht="45.75" customHeight="1">
      <c r="A7" s="231"/>
      <c r="B7" s="223"/>
      <c r="C7" s="223"/>
      <c r="D7" s="223"/>
      <c r="E7" s="223"/>
      <c r="F7" s="223"/>
      <c r="G7" s="223"/>
      <c r="H7" s="230"/>
      <c r="I7" s="224"/>
      <c r="J7" s="226"/>
      <c r="K7" s="245"/>
      <c r="L7" s="239"/>
      <c r="M7" s="230"/>
      <c r="N7" s="13" t="s">
        <v>7</v>
      </c>
      <c r="O7" s="48" t="s">
        <v>8</v>
      </c>
      <c r="P7" s="230"/>
      <c r="Q7" s="230"/>
      <c r="R7" s="230"/>
    </row>
    <row r="8" spans="1:18" s="12" customFormat="1" ht="15.75" customHeight="1">
      <c r="A8" s="14">
        <v>1</v>
      </c>
      <c r="B8" s="14">
        <v>2</v>
      </c>
      <c r="C8" s="14">
        <v>3</v>
      </c>
      <c r="D8" s="14">
        <v>4</v>
      </c>
      <c r="E8" s="14" t="s">
        <v>94</v>
      </c>
      <c r="F8" s="14">
        <v>6</v>
      </c>
      <c r="G8" s="14">
        <v>7</v>
      </c>
      <c r="H8" s="14">
        <v>8</v>
      </c>
      <c r="I8" s="14"/>
      <c r="J8" s="14">
        <v>9</v>
      </c>
      <c r="K8" s="14"/>
      <c r="L8" s="14"/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</row>
    <row r="9" spans="1:18" s="12" customFormat="1" ht="15.75" customHeight="1">
      <c r="A9" s="14"/>
      <c r="B9" s="14"/>
      <c r="C9" s="14"/>
      <c r="D9" s="1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86" customFormat="1" ht="48">
      <c r="A10" s="20" t="s">
        <v>90</v>
      </c>
      <c r="B10" s="102" t="s">
        <v>479</v>
      </c>
      <c r="C10" s="52" t="s">
        <v>1212</v>
      </c>
      <c r="D10" s="85" t="s">
        <v>1207</v>
      </c>
      <c r="E10" s="52" t="s">
        <v>1208</v>
      </c>
      <c r="F10" s="52" t="s">
        <v>1210</v>
      </c>
      <c r="G10" s="52" t="s">
        <v>1211</v>
      </c>
      <c r="H10" s="20" t="s">
        <v>90</v>
      </c>
      <c r="I10" s="20" t="s">
        <v>1214</v>
      </c>
      <c r="J10" s="20" t="s">
        <v>1209</v>
      </c>
      <c r="K10" s="20" t="s">
        <v>1209</v>
      </c>
      <c r="L10" s="20" t="s">
        <v>1214</v>
      </c>
      <c r="M10" s="20" t="s">
        <v>1214</v>
      </c>
      <c r="N10" s="46">
        <f aca="true" t="shared" si="0" ref="N10:N76">J10-M10-K10</f>
        <v>0</v>
      </c>
      <c r="O10" s="76">
        <f aca="true" t="shared" si="1" ref="O10:O65">N10/J10*100</f>
        <v>0</v>
      </c>
      <c r="P10" s="247" t="s">
        <v>1213</v>
      </c>
      <c r="Q10" s="248"/>
      <c r="R10" s="249"/>
    </row>
    <row r="11" spans="1:18" ht="48" customHeight="1">
      <c r="A11" s="20" t="s">
        <v>91</v>
      </c>
      <c r="B11" s="102" t="s">
        <v>479</v>
      </c>
      <c r="C11" s="53">
        <v>40624</v>
      </c>
      <c r="D11" s="85" t="s">
        <v>477</v>
      </c>
      <c r="E11" s="54" t="s">
        <v>474</v>
      </c>
      <c r="F11" s="54">
        <v>3512040</v>
      </c>
      <c r="G11" s="54" t="s">
        <v>478</v>
      </c>
      <c r="H11" s="74">
        <v>1</v>
      </c>
      <c r="I11" s="74"/>
      <c r="J11" s="91">
        <v>2210240</v>
      </c>
      <c r="K11" s="33"/>
      <c r="L11" s="46"/>
      <c r="M11" s="46">
        <v>2210240</v>
      </c>
      <c r="N11" s="46">
        <f t="shared" si="0"/>
        <v>0</v>
      </c>
      <c r="O11" s="76">
        <f t="shared" si="1"/>
        <v>0</v>
      </c>
      <c r="P11" s="13" t="s">
        <v>501</v>
      </c>
      <c r="Q11" s="46"/>
      <c r="R11" s="46" t="s">
        <v>502</v>
      </c>
    </row>
    <row r="12" spans="1:18" ht="102.75" customHeight="1">
      <c r="A12" s="20" t="s">
        <v>92</v>
      </c>
      <c r="B12" s="102" t="s">
        <v>516</v>
      </c>
      <c r="C12" s="53">
        <v>40676</v>
      </c>
      <c r="D12" s="85" t="s">
        <v>513</v>
      </c>
      <c r="E12" s="54" t="s">
        <v>514</v>
      </c>
      <c r="F12" s="263">
        <v>4528000</v>
      </c>
      <c r="G12" s="264" t="s">
        <v>511</v>
      </c>
      <c r="H12" s="74">
        <v>3</v>
      </c>
      <c r="I12" s="74"/>
      <c r="J12" s="91">
        <v>756000</v>
      </c>
      <c r="K12" s="33"/>
      <c r="L12" s="46"/>
      <c r="M12" s="46">
        <v>752220</v>
      </c>
      <c r="N12" s="46">
        <f t="shared" si="0"/>
        <v>3780</v>
      </c>
      <c r="O12" s="76">
        <f t="shared" si="1"/>
        <v>0.5</v>
      </c>
      <c r="P12" s="46" t="s">
        <v>488</v>
      </c>
      <c r="Q12" s="47">
        <v>4205220823</v>
      </c>
      <c r="R12" s="46" t="s">
        <v>515</v>
      </c>
    </row>
    <row r="13" spans="1:18" ht="65.25" customHeight="1">
      <c r="A13" s="20" t="s">
        <v>93</v>
      </c>
      <c r="B13" s="102" t="s">
        <v>367</v>
      </c>
      <c r="C13" s="53">
        <v>40679</v>
      </c>
      <c r="D13" s="85" t="s">
        <v>480</v>
      </c>
      <c r="E13" s="54" t="s">
        <v>481</v>
      </c>
      <c r="F13" s="54">
        <v>4540367</v>
      </c>
      <c r="G13" s="54" t="s">
        <v>482</v>
      </c>
      <c r="H13" s="74">
        <v>1</v>
      </c>
      <c r="I13" s="74"/>
      <c r="J13" s="91">
        <v>2997451</v>
      </c>
      <c r="K13" s="33"/>
      <c r="L13" s="46"/>
      <c r="M13" s="46">
        <v>2997451</v>
      </c>
      <c r="N13" s="46">
        <f t="shared" si="0"/>
        <v>0</v>
      </c>
      <c r="O13" s="76">
        <f t="shared" si="1"/>
        <v>0</v>
      </c>
      <c r="P13" s="46" t="s">
        <v>483</v>
      </c>
      <c r="Q13" s="46"/>
      <c r="R13" s="46" t="s">
        <v>504</v>
      </c>
    </row>
    <row r="14" spans="1:18" ht="94.5" customHeight="1">
      <c r="A14" s="20" t="s">
        <v>94</v>
      </c>
      <c r="B14" s="102" t="s">
        <v>367</v>
      </c>
      <c r="C14" s="53">
        <v>40680</v>
      </c>
      <c r="D14" s="85" t="s">
        <v>485</v>
      </c>
      <c r="E14" s="54" t="s">
        <v>486</v>
      </c>
      <c r="F14" s="54">
        <v>4540323</v>
      </c>
      <c r="G14" s="54" t="s">
        <v>487</v>
      </c>
      <c r="H14" s="74">
        <v>1</v>
      </c>
      <c r="I14" s="74"/>
      <c r="J14" s="91">
        <v>419058</v>
      </c>
      <c r="K14" s="33"/>
      <c r="L14" s="46"/>
      <c r="M14" s="46">
        <v>419058</v>
      </c>
      <c r="N14" s="46">
        <f t="shared" si="0"/>
        <v>0</v>
      </c>
      <c r="O14" s="76">
        <f t="shared" si="1"/>
        <v>0</v>
      </c>
      <c r="P14" s="46" t="s">
        <v>488</v>
      </c>
      <c r="Q14" s="47">
        <v>4205220822</v>
      </c>
      <c r="R14" s="46" t="s">
        <v>489</v>
      </c>
    </row>
    <row r="15" spans="1:18" ht="240" customHeight="1">
      <c r="A15" s="20" t="s">
        <v>95</v>
      </c>
      <c r="B15" s="102" t="s">
        <v>479</v>
      </c>
      <c r="C15" s="53">
        <v>40695</v>
      </c>
      <c r="D15" s="85" t="s">
        <v>506</v>
      </c>
      <c r="E15" s="54" t="s">
        <v>598</v>
      </c>
      <c r="F15" s="54">
        <v>4520501</v>
      </c>
      <c r="G15" s="54" t="s">
        <v>507</v>
      </c>
      <c r="H15" s="74">
        <v>0</v>
      </c>
      <c r="I15" s="74">
        <v>0</v>
      </c>
      <c r="J15" s="91">
        <v>1029000</v>
      </c>
      <c r="K15" s="33">
        <v>1029000</v>
      </c>
      <c r="L15" s="46">
        <v>0</v>
      </c>
      <c r="M15" s="46">
        <v>0</v>
      </c>
      <c r="N15" s="46">
        <f t="shared" si="0"/>
        <v>0</v>
      </c>
      <c r="O15" s="76">
        <f t="shared" si="1"/>
        <v>0</v>
      </c>
      <c r="P15" s="240" t="s">
        <v>292</v>
      </c>
      <c r="Q15" s="241"/>
      <c r="R15" s="242"/>
    </row>
    <row r="16" spans="1:18" ht="239.25" customHeight="1">
      <c r="A16" s="20" t="s">
        <v>96</v>
      </c>
      <c r="B16" s="102" t="s">
        <v>479</v>
      </c>
      <c r="C16" s="53">
        <v>40695</v>
      </c>
      <c r="D16" s="85" t="s">
        <v>503</v>
      </c>
      <c r="E16" s="54" t="s">
        <v>597</v>
      </c>
      <c r="F16" s="54">
        <v>4520501</v>
      </c>
      <c r="G16" s="54" t="s">
        <v>507</v>
      </c>
      <c r="H16" s="74">
        <v>0</v>
      </c>
      <c r="I16" s="74">
        <v>0</v>
      </c>
      <c r="J16" s="91">
        <v>777000</v>
      </c>
      <c r="K16" s="33">
        <v>777000</v>
      </c>
      <c r="L16" s="46">
        <v>0</v>
      </c>
      <c r="M16" s="46">
        <v>0</v>
      </c>
      <c r="N16" s="46">
        <f t="shared" si="0"/>
        <v>0</v>
      </c>
      <c r="O16" s="76">
        <f t="shared" si="1"/>
        <v>0</v>
      </c>
      <c r="P16" s="240" t="s">
        <v>292</v>
      </c>
      <c r="Q16" s="241"/>
      <c r="R16" s="242"/>
    </row>
    <row r="17" spans="1:18" ht="69.75" customHeight="1">
      <c r="A17" s="20" t="s">
        <v>97</v>
      </c>
      <c r="B17" s="102" t="s">
        <v>236</v>
      </c>
      <c r="C17" s="53">
        <v>40701</v>
      </c>
      <c r="D17" s="85" t="s">
        <v>490</v>
      </c>
      <c r="E17" s="54" t="s">
        <v>491</v>
      </c>
      <c r="F17" s="54">
        <v>4510000</v>
      </c>
      <c r="G17" s="54" t="s">
        <v>492</v>
      </c>
      <c r="H17" s="74">
        <v>1</v>
      </c>
      <c r="I17" s="74"/>
      <c r="J17" s="91">
        <v>2998266</v>
      </c>
      <c r="K17" s="33"/>
      <c r="L17" s="46">
        <v>0</v>
      </c>
      <c r="M17" s="46">
        <v>2998266</v>
      </c>
      <c r="N17" s="46">
        <f t="shared" si="0"/>
        <v>0</v>
      </c>
      <c r="O17" s="76">
        <f t="shared" si="1"/>
        <v>0</v>
      </c>
      <c r="P17" s="46" t="s">
        <v>483</v>
      </c>
      <c r="Q17" s="47">
        <v>4212427095</v>
      </c>
      <c r="R17" s="46" t="s">
        <v>484</v>
      </c>
    </row>
    <row r="18" spans="1:18" ht="249" customHeight="1">
      <c r="A18" s="20" t="s">
        <v>115</v>
      </c>
      <c r="B18" s="102" t="s">
        <v>479</v>
      </c>
      <c r="C18" s="53">
        <v>40703</v>
      </c>
      <c r="D18" s="85" t="s">
        <v>508</v>
      </c>
      <c r="E18" s="54" t="s">
        <v>599</v>
      </c>
      <c r="F18" s="54">
        <v>4520501</v>
      </c>
      <c r="G18" s="54" t="s">
        <v>507</v>
      </c>
      <c r="H18" s="74">
        <v>0</v>
      </c>
      <c r="I18" s="74">
        <v>0</v>
      </c>
      <c r="J18" s="91">
        <v>777000</v>
      </c>
      <c r="K18" s="33">
        <v>777000</v>
      </c>
      <c r="L18" s="46">
        <v>0</v>
      </c>
      <c r="M18" s="46">
        <v>0</v>
      </c>
      <c r="N18" s="46">
        <f t="shared" si="0"/>
        <v>0</v>
      </c>
      <c r="O18" s="76">
        <f t="shared" si="1"/>
        <v>0</v>
      </c>
      <c r="P18" s="240" t="s">
        <v>292</v>
      </c>
      <c r="Q18" s="241"/>
      <c r="R18" s="242"/>
    </row>
    <row r="19" spans="1:18" ht="249" customHeight="1">
      <c r="A19" s="20" t="s">
        <v>125</v>
      </c>
      <c r="B19" s="102" t="s">
        <v>479</v>
      </c>
      <c r="C19" s="53">
        <v>40703</v>
      </c>
      <c r="D19" s="85" t="s">
        <v>509</v>
      </c>
      <c r="E19" s="54" t="s">
        <v>600</v>
      </c>
      <c r="F19" s="54">
        <v>4520501</v>
      </c>
      <c r="G19" s="54" t="s">
        <v>507</v>
      </c>
      <c r="H19" s="74">
        <v>0</v>
      </c>
      <c r="I19" s="74">
        <v>0</v>
      </c>
      <c r="J19" s="91">
        <v>1029000</v>
      </c>
      <c r="K19" s="33">
        <v>1029000</v>
      </c>
      <c r="L19" s="46">
        <v>0</v>
      </c>
      <c r="M19" s="46">
        <v>0</v>
      </c>
      <c r="N19" s="46">
        <f t="shared" si="0"/>
        <v>0</v>
      </c>
      <c r="O19" s="76">
        <f t="shared" si="1"/>
        <v>0</v>
      </c>
      <c r="P19" s="240" t="s">
        <v>292</v>
      </c>
      <c r="Q19" s="241"/>
      <c r="R19" s="242"/>
    </row>
    <row r="20" spans="1:18" ht="59.25" customHeight="1">
      <c r="A20" s="20" t="s">
        <v>134</v>
      </c>
      <c r="B20" s="102" t="s">
        <v>236</v>
      </c>
      <c r="C20" s="53">
        <v>40704</v>
      </c>
      <c r="D20" s="85" t="s">
        <v>569</v>
      </c>
      <c r="E20" s="54" t="s">
        <v>570</v>
      </c>
      <c r="F20" s="54">
        <v>4540367</v>
      </c>
      <c r="G20" s="54" t="s">
        <v>482</v>
      </c>
      <c r="H20" s="74">
        <v>1</v>
      </c>
      <c r="I20" s="74"/>
      <c r="J20" s="91">
        <v>22797138</v>
      </c>
      <c r="K20" s="92"/>
      <c r="L20" s="46">
        <v>0</v>
      </c>
      <c r="M20" s="46">
        <v>22797138</v>
      </c>
      <c r="N20" s="46">
        <f t="shared" si="0"/>
        <v>0</v>
      </c>
      <c r="O20" s="76">
        <f t="shared" si="1"/>
        <v>0</v>
      </c>
      <c r="P20" s="46" t="s">
        <v>483</v>
      </c>
      <c r="Q20" s="47">
        <v>4212427095</v>
      </c>
      <c r="R20" s="46" t="s">
        <v>484</v>
      </c>
    </row>
    <row r="21" spans="1:18" ht="98.25" customHeight="1">
      <c r="A21" s="20" t="s">
        <v>144</v>
      </c>
      <c r="B21" s="102" t="s">
        <v>573</v>
      </c>
      <c r="C21" s="53">
        <v>40709</v>
      </c>
      <c r="D21" s="85" t="s">
        <v>571</v>
      </c>
      <c r="E21" s="54" t="s">
        <v>572</v>
      </c>
      <c r="F21" s="54">
        <v>4520111</v>
      </c>
      <c r="G21" s="54" t="s">
        <v>574</v>
      </c>
      <c r="H21" s="74">
        <v>5</v>
      </c>
      <c r="I21" s="74"/>
      <c r="J21" s="91">
        <v>2718114</v>
      </c>
      <c r="K21" s="33"/>
      <c r="L21" s="46">
        <v>0</v>
      </c>
      <c r="M21" s="46">
        <v>2040000</v>
      </c>
      <c r="N21" s="46">
        <f t="shared" si="0"/>
        <v>678114</v>
      </c>
      <c r="O21" s="76">
        <f t="shared" si="1"/>
        <v>24.94796024007823</v>
      </c>
      <c r="P21" s="46" t="s">
        <v>601</v>
      </c>
      <c r="Q21" s="33">
        <v>423800759156</v>
      </c>
      <c r="R21" s="46" t="s">
        <v>602</v>
      </c>
    </row>
    <row r="22" spans="1:18" ht="99" customHeight="1">
      <c r="A22" s="20" t="s">
        <v>153</v>
      </c>
      <c r="B22" s="102" t="s">
        <v>577</v>
      </c>
      <c r="C22" s="53">
        <v>40715</v>
      </c>
      <c r="D22" s="85" t="s">
        <v>576</v>
      </c>
      <c r="E22" s="54" t="s">
        <v>575</v>
      </c>
      <c r="F22" s="54">
        <v>2922000</v>
      </c>
      <c r="G22" s="54" t="s">
        <v>538</v>
      </c>
      <c r="H22" s="74">
        <v>4</v>
      </c>
      <c r="I22" s="74">
        <v>1</v>
      </c>
      <c r="J22" s="91">
        <v>1500000</v>
      </c>
      <c r="K22" s="33"/>
      <c r="L22" s="46">
        <v>0</v>
      </c>
      <c r="M22" s="46">
        <v>1238055</v>
      </c>
      <c r="N22" s="46">
        <f t="shared" si="0"/>
        <v>261945</v>
      </c>
      <c r="O22" s="76">
        <f t="shared" si="1"/>
        <v>17.463</v>
      </c>
      <c r="P22" s="46" t="s">
        <v>603</v>
      </c>
      <c r="Q22" s="47">
        <v>4826068803</v>
      </c>
      <c r="R22" s="46" t="s">
        <v>616</v>
      </c>
    </row>
    <row r="23" spans="1:18" ht="249.75" customHeight="1">
      <c r="A23" s="20" t="s">
        <v>162</v>
      </c>
      <c r="B23" s="102" t="s">
        <v>479</v>
      </c>
      <c r="C23" s="53">
        <v>40718</v>
      </c>
      <c r="D23" s="85" t="s">
        <v>583</v>
      </c>
      <c r="E23" s="54" t="s">
        <v>599</v>
      </c>
      <c r="F23" s="54">
        <v>4520502</v>
      </c>
      <c r="G23" s="54" t="s">
        <v>581</v>
      </c>
      <c r="H23" s="74">
        <v>0</v>
      </c>
      <c r="I23" s="74">
        <v>0</v>
      </c>
      <c r="J23" s="91">
        <v>777000</v>
      </c>
      <c r="K23" s="33">
        <v>777000</v>
      </c>
      <c r="L23" s="46">
        <v>0</v>
      </c>
      <c r="M23" s="46">
        <v>0</v>
      </c>
      <c r="N23" s="46">
        <f t="shared" si="0"/>
        <v>0</v>
      </c>
      <c r="O23" s="76">
        <f t="shared" si="1"/>
        <v>0</v>
      </c>
      <c r="P23" s="240" t="s">
        <v>292</v>
      </c>
      <c r="Q23" s="241"/>
      <c r="R23" s="242"/>
    </row>
    <row r="24" spans="1:18" ht="247.5" customHeight="1">
      <c r="A24" s="20" t="s">
        <v>171</v>
      </c>
      <c r="B24" s="102" t="s">
        <v>479</v>
      </c>
      <c r="C24" s="53">
        <v>40718</v>
      </c>
      <c r="D24" s="85" t="s">
        <v>582</v>
      </c>
      <c r="E24" s="54" t="s">
        <v>600</v>
      </c>
      <c r="F24" s="54">
        <v>4520502</v>
      </c>
      <c r="G24" s="54" t="s">
        <v>581</v>
      </c>
      <c r="H24" s="74">
        <v>0</v>
      </c>
      <c r="I24" s="74">
        <v>0</v>
      </c>
      <c r="J24" s="91">
        <v>1029000</v>
      </c>
      <c r="K24" s="33">
        <v>1029000</v>
      </c>
      <c r="L24" s="46">
        <v>0</v>
      </c>
      <c r="M24" s="46">
        <v>0</v>
      </c>
      <c r="N24" s="46">
        <f t="shared" si="0"/>
        <v>0</v>
      </c>
      <c r="O24" s="76">
        <f t="shared" si="1"/>
        <v>0</v>
      </c>
      <c r="P24" s="240" t="s">
        <v>292</v>
      </c>
      <c r="Q24" s="241"/>
      <c r="R24" s="242"/>
    </row>
    <row r="25" spans="1:18" ht="87.75" customHeight="1">
      <c r="A25" s="20" t="s">
        <v>180</v>
      </c>
      <c r="B25" s="102" t="s">
        <v>573</v>
      </c>
      <c r="C25" s="53">
        <v>40718</v>
      </c>
      <c r="D25" s="85" t="s">
        <v>592</v>
      </c>
      <c r="E25" s="54" t="s">
        <v>593</v>
      </c>
      <c r="F25" s="54">
        <v>3410040</v>
      </c>
      <c r="G25" s="54" t="s">
        <v>594</v>
      </c>
      <c r="H25" s="74">
        <v>1</v>
      </c>
      <c r="I25" s="74"/>
      <c r="J25" s="91">
        <v>3000000</v>
      </c>
      <c r="K25" s="33"/>
      <c r="L25" s="46">
        <v>0</v>
      </c>
      <c r="M25" s="46">
        <v>3000000</v>
      </c>
      <c r="N25" s="46">
        <f t="shared" si="0"/>
        <v>0</v>
      </c>
      <c r="O25" s="76">
        <f t="shared" si="1"/>
        <v>0</v>
      </c>
      <c r="P25" s="46" t="s">
        <v>595</v>
      </c>
      <c r="Q25" s="47">
        <v>3811090924</v>
      </c>
      <c r="R25" s="46" t="s">
        <v>596</v>
      </c>
    </row>
    <row r="26" spans="1:18" ht="99" customHeight="1">
      <c r="A26" s="20" t="s">
        <v>184</v>
      </c>
      <c r="B26" s="102" t="s">
        <v>620</v>
      </c>
      <c r="C26" s="53">
        <v>40722</v>
      </c>
      <c r="D26" s="85" t="s">
        <v>618</v>
      </c>
      <c r="E26" s="54" t="s">
        <v>619</v>
      </c>
      <c r="F26" s="54">
        <v>4520127</v>
      </c>
      <c r="G26" s="54" t="s">
        <v>621</v>
      </c>
      <c r="H26" s="74">
        <v>2</v>
      </c>
      <c r="I26" s="74"/>
      <c r="J26" s="91">
        <v>1652568</v>
      </c>
      <c r="K26" s="33"/>
      <c r="L26" s="46">
        <v>0</v>
      </c>
      <c r="M26" s="46">
        <v>1627779.48</v>
      </c>
      <c r="N26" s="46">
        <f t="shared" si="0"/>
        <v>24788.52000000002</v>
      </c>
      <c r="O26" s="76">
        <f t="shared" si="1"/>
        <v>1.500000000000001</v>
      </c>
      <c r="P26" s="46" t="s">
        <v>442</v>
      </c>
      <c r="Q26" s="47">
        <v>4205165441</v>
      </c>
      <c r="R26" s="46" t="s">
        <v>637</v>
      </c>
    </row>
    <row r="27" spans="1:18" ht="51.75" customHeight="1">
      <c r="A27" s="20" t="s">
        <v>193</v>
      </c>
      <c r="B27" s="102" t="s">
        <v>55</v>
      </c>
      <c r="C27" s="53">
        <v>40723</v>
      </c>
      <c r="D27" s="85" t="s">
        <v>578</v>
      </c>
      <c r="E27" s="54" t="s">
        <v>579</v>
      </c>
      <c r="F27" s="54">
        <v>4530191</v>
      </c>
      <c r="G27" s="54" t="s">
        <v>430</v>
      </c>
      <c r="H27" s="74">
        <v>0</v>
      </c>
      <c r="I27" s="74">
        <v>0</v>
      </c>
      <c r="J27" s="91">
        <v>848000</v>
      </c>
      <c r="K27" s="33">
        <v>848000</v>
      </c>
      <c r="L27" s="46">
        <v>0</v>
      </c>
      <c r="M27" s="46">
        <v>0</v>
      </c>
      <c r="N27" s="46">
        <f t="shared" si="0"/>
        <v>0</v>
      </c>
      <c r="O27" s="76">
        <f t="shared" si="1"/>
        <v>0</v>
      </c>
      <c r="P27" s="240" t="s">
        <v>292</v>
      </c>
      <c r="Q27" s="241"/>
      <c r="R27" s="242"/>
    </row>
    <row r="28" spans="1:18" ht="249" customHeight="1">
      <c r="A28" s="20" t="s">
        <v>195</v>
      </c>
      <c r="B28" s="102" t="s">
        <v>479</v>
      </c>
      <c r="C28" s="53">
        <v>40723</v>
      </c>
      <c r="D28" s="85" t="s">
        <v>584</v>
      </c>
      <c r="E28" s="54" t="s">
        <v>599</v>
      </c>
      <c r="F28" s="54">
        <v>4520502</v>
      </c>
      <c r="G28" s="54" t="s">
        <v>581</v>
      </c>
      <c r="H28" s="74">
        <v>1</v>
      </c>
      <c r="I28" s="74"/>
      <c r="J28" s="91">
        <v>777000</v>
      </c>
      <c r="K28" s="33"/>
      <c r="L28" s="46">
        <v>0</v>
      </c>
      <c r="M28" s="46">
        <v>777000</v>
      </c>
      <c r="N28" s="46">
        <f t="shared" si="0"/>
        <v>0</v>
      </c>
      <c r="O28" s="76">
        <f t="shared" si="1"/>
        <v>0</v>
      </c>
      <c r="P28" s="46" t="s">
        <v>585</v>
      </c>
      <c r="Q28" s="47">
        <v>4200000321</v>
      </c>
      <c r="R28" s="46" t="s">
        <v>587</v>
      </c>
    </row>
    <row r="29" spans="1:18" ht="249" customHeight="1">
      <c r="A29" s="20" t="s">
        <v>204</v>
      </c>
      <c r="B29" s="102" t="s">
        <v>479</v>
      </c>
      <c r="C29" s="53">
        <v>40723</v>
      </c>
      <c r="D29" s="85" t="s">
        <v>580</v>
      </c>
      <c r="E29" s="54" t="s">
        <v>600</v>
      </c>
      <c r="F29" s="54">
        <v>4520502</v>
      </c>
      <c r="G29" s="54" t="s">
        <v>581</v>
      </c>
      <c r="H29" s="74">
        <v>1</v>
      </c>
      <c r="I29" s="74"/>
      <c r="J29" s="91">
        <v>1029000</v>
      </c>
      <c r="K29" s="33"/>
      <c r="L29" s="46">
        <v>0</v>
      </c>
      <c r="M29" s="46">
        <v>1029000</v>
      </c>
      <c r="N29" s="46">
        <f t="shared" si="0"/>
        <v>0</v>
      </c>
      <c r="O29" s="76">
        <f t="shared" si="1"/>
        <v>0</v>
      </c>
      <c r="P29" s="46" t="s">
        <v>585</v>
      </c>
      <c r="Q29" s="47">
        <v>4200000322</v>
      </c>
      <c r="R29" s="46" t="s">
        <v>588</v>
      </c>
    </row>
    <row r="30" spans="1:18" ht="66" customHeight="1">
      <c r="A30" s="20" t="s">
        <v>210</v>
      </c>
      <c r="B30" s="102" t="s">
        <v>744</v>
      </c>
      <c r="C30" s="53">
        <v>40725</v>
      </c>
      <c r="D30" s="85" t="s">
        <v>606</v>
      </c>
      <c r="E30" s="54" t="s">
        <v>607</v>
      </c>
      <c r="F30" s="54">
        <v>3693000</v>
      </c>
      <c r="G30" s="54" t="s">
        <v>610</v>
      </c>
      <c r="H30" s="74">
        <v>2</v>
      </c>
      <c r="I30" s="74"/>
      <c r="J30" s="91">
        <v>1200000</v>
      </c>
      <c r="K30" s="33"/>
      <c r="L30" s="46">
        <v>0</v>
      </c>
      <c r="M30" s="46">
        <v>732000</v>
      </c>
      <c r="N30" s="46">
        <f t="shared" si="0"/>
        <v>468000</v>
      </c>
      <c r="O30" s="76">
        <f t="shared" si="1"/>
        <v>39</v>
      </c>
      <c r="P30" s="46" t="s">
        <v>608</v>
      </c>
      <c r="Q30" s="47">
        <v>4205177214</v>
      </c>
      <c r="R30" s="46" t="s">
        <v>609</v>
      </c>
    </row>
    <row r="31" spans="1:18" ht="64.5" customHeight="1">
      <c r="A31" s="20" t="s">
        <v>217</v>
      </c>
      <c r="B31" s="102" t="s">
        <v>744</v>
      </c>
      <c r="C31" s="53">
        <v>40725</v>
      </c>
      <c r="D31" s="85" t="s">
        <v>612</v>
      </c>
      <c r="E31" s="54" t="s">
        <v>611</v>
      </c>
      <c r="F31" s="54">
        <v>3610000</v>
      </c>
      <c r="G31" s="54" t="s">
        <v>613</v>
      </c>
      <c r="H31" s="74">
        <v>10</v>
      </c>
      <c r="I31" s="74"/>
      <c r="J31" s="91">
        <v>2500000</v>
      </c>
      <c r="K31" s="33"/>
      <c r="L31" s="46">
        <v>0</v>
      </c>
      <c r="M31" s="46">
        <v>1400000</v>
      </c>
      <c r="N31" s="46">
        <f t="shared" si="0"/>
        <v>1100000</v>
      </c>
      <c r="O31" s="76">
        <f t="shared" si="1"/>
        <v>44</v>
      </c>
      <c r="P31" s="46" t="s">
        <v>614</v>
      </c>
      <c r="Q31" s="47">
        <v>2204023747</v>
      </c>
      <c r="R31" s="46" t="s">
        <v>615</v>
      </c>
    </row>
    <row r="32" spans="1:18" ht="89.25" customHeight="1">
      <c r="A32" s="20" t="s">
        <v>227</v>
      </c>
      <c r="B32" s="102" t="s">
        <v>367</v>
      </c>
      <c r="C32" s="53">
        <v>40725</v>
      </c>
      <c r="D32" s="85" t="s">
        <v>589</v>
      </c>
      <c r="E32" s="54" t="s">
        <v>590</v>
      </c>
      <c r="F32" s="54">
        <v>4510464</v>
      </c>
      <c r="G32" s="54" t="s">
        <v>591</v>
      </c>
      <c r="H32" s="74">
        <v>1</v>
      </c>
      <c r="I32" s="74"/>
      <c r="J32" s="91">
        <v>1023892</v>
      </c>
      <c r="K32" s="33"/>
      <c r="L32" s="46">
        <v>0</v>
      </c>
      <c r="M32" s="46">
        <v>874624</v>
      </c>
      <c r="N32" s="46">
        <f t="shared" si="0"/>
        <v>149268</v>
      </c>
      <c r="O32" s="76">
        <f t="shared" si="1"/>
        <v>14.578490700191034</v>
      </c>
      <c r="P32" s="46" t="s">
        <v>604</v>
      </c>
      <c r="Q32" s="33">
        <v>421270419454</v>
      </c>
      <c r="R32" s="46" t="s">
        <v>605</v>
      </c>
    </row>
    <row r="33" spans="1:18" ht="135.75" customHeight="1">
      <c r="A33" s="20" t="s">
        <v>231</v>
      </c>
      <c r="B33" s="102" t="s">
        <v>479</v>
      </c>
      <c r="C33" s="53">
        <v>40729</v>
      </c>
      <c r="D33" s="85" t="s">
        <v>746</v>
      </c>
      <c r="E33" s="54" t="s">
        <v>749</v>
      </c>
      <c r="F33" s="54">
        <v>4520502</v>
      </c>
      <c r="G33" s="54" t="s">
        <v>581</v>
      </c>
      <c r="H33" s="74">
        <v>1</v>
      </c>
      <c r="I33" s="74"/>
      <c r="J33" s="91">
        <v>760200</v>
      </c>
      <c r="K33" s="33"/>
      <c r="L33" s="46">
        <v>0</v>
      </c>
      <c r="M33" s="46">
        <v>760200</v>
      </c>
      <c r="N33" s="46">
        <f t="shared" si="0"/>
        <v>0</v>
      </c>
      <c r="O33" s="76">
        <f t="shared" si="1"/>
        <v>0</v>
      </c>
      <c r="P33" s="46" t="s">
        <v>585</v>
      </c>
      <c r="Q33" s="47">
        <v>4200000321</v>
      </c>
      <c r="R33" s="46" t="s">
        <v>587</v>
      </c>
    </row>
    <row r="34" spans="1:18" ht="135.75" customHeight="1">
      <c r="A34" s="20" t="s">
        <v>243</v>
      </c>
      <c r="B34" s="102" t="s">
        <v>479</v>
      </c>
      <c r="C34" s="53">
        <v>40729</v>
      </c>
      <c r="D34" s="85" t="s">
        <v>747</v>
      </c>
      <c r="E34" s="54" t="s">
        <v>748</v>
      </c>
      <c r="F34" s="54">
        <v>4520502</v>
      </c>
      <c r="G34" s="54" t="s">
        <v>581</v>
      </c>
      <c r="H34" s="74">
        <v>1</v>
      </c>
      <c r="I34" s="74"/>
      <c r="J34" s="91">
        <v>1520400</v>
      </c>
      <c r="K34" s="33"/>
      <c r="L34" s="46">
        <v>0</v>
      </c>
      <c r="M34" s="91">
        <v>1520400</v>
      </c>
      <c r="N34" s="46">
        <f t="shared" si="0"/>
        <v>0</v>
      </c>
      <c r="O34" s="76">
        <f t="shared" si="1"/>
        <v>0</v>
      </c>
      <c r="P34" s="46" t="s">
        <v>585</v>
      </c>
      <c r="Q34" s="47">
        <v>4200000321</v>
      </c>
      <c r="R34" s="46" t="s">
        <v>587</v>
      </c>
    </row>
    <row r="35" spans="1:18" ht="107.25" customHeight="1">
      <c r="A35" s="20" t="s">
        <v>245</v>
      </c>
      <c r="B35" s="102" t="s">
        <v>573</v>
      </c>
      <c r="C35" s="53">
        <v>40730</v>
      </c>
      <c r="D35" s="85" t="s">
        <v>648</v>
      </c>
      <c r="E35" s="54" t="s">
        <v>649</v>
      </c>
      <c r="F35" s="54">
        <v>4528000</v>
      </c>
      <c r="G35" s="54" t="s">
        <v>511</v>
      </c>
      <c r="H35" s="74">
        <v>2</v>
      </c>
      <c r="I35" s="74"/>
      <c r="J35" s="91">
        <v>769391</v>
      </c>
      <c r="K35" s="33"/>
      <c r="L35" s="46">
        <v>0</v>
      </c>
      <c r="M35" s="46">
        <v>727074.44</v>
      </c>
      <c r="N35" s="46">
        <f t="shared" si="0"/>
        <v>42316.560000000056</v>
      </c>
      <c r="O35" s="76">
        <f t="shared" si="1"/>
        <v>5.5000071485109725</v>
      </c>
      <c r="P35" s="46" t="s">
        <v>650</v>
      </c>
      <c r="Q35" s="33">
        <v>4205135817</v>
      </c>
      <c r="R35" s="46" t="s">
        <v>651</v>
      </c>
    </row>
    <row r="36" spans="1:18" ht="60.75" customHeight="1">
      <c r="A36" s="20" t="s">
        <v>248</v>
      </c>
      <c r="B36" s="102" t="s">
        <v>625</v>
      </c>
      <c r="C36" s="53">
        <v>40731</v>
      </c>
      <c r="D36" s="85" t="s">
        <v>623</v>
      </c>
      <c r="E36" s="54" t="s">
        <v>624</v>
      </c>
      <c r="F36" s="54">
        <v>4560250</v>
      </c>
      <c r="G36" s="54" t="s">
        <v>239</v>
      </c>
      <c r="H36" s="74">
        <v>0</v>
      </c>
      <c r="I36" s="74">
        <v>0</v>
      </c>
      <c r="J36" s="91">
        <v>1987553</v>
      </c>
      <c r="K36" s="33">
        <v>1987553</v>
      </c>
      <c r="L36" s="46">
        <v>0</v>
      </c>
      <c r="M36" s="46">
        <v>0</v>
      </c>
      <c r="N36" s="46">
        <f t="shared" si="0"/>
        <v>0</v>
      </c>
      <c r="O36" s="76">
        <f t="shared" si="1"/>
        <v>0</v>
      </c>
      <c r="P36" s="240" t="s">
        <v>292</v>
      </c>
      <c r="Q36" s="241"/>
      <c r="R36" s="242"/>
    </row>
    <row r="37" spans="1:18" s="58" customFormat="1" ht="60.75" customHeight="1">
      <c r="A37" s="20" t="s">
        <v>254</v>
      </c>
      <c r="B37" s="102" t="s">
        <v>1134</v>
      </c>
      <c r="C37" s="53">
        <v>40731</v>
      </c>
      <c r="D37" s="85" t="s">
        <v>1133</v>
      </c>
      <c r="E37" s="54" t="s">
        <v>1135</v>
      </c>
      <c r="F37" s="54">
        <v>4530302</v>
      </c>
      <c r="G37" s="54" t="s">
        <v>629</v>
      </c>
      <c r="H37" s="74">
        <v>1</v>
      </c>
      <c r="I37" s="74">
        <v>0</v>
      </c>
      <c r="J37" s="103">
        <v>1628972</v>
      </c>
      <c r="K37" s="61">
        <v>0</v>
      </c>
      <c r="L37" s="55">
        <v>0</v>
      </c>
      <c r="M37" s="103">
        <v>1628972</v>
      </c>
      <c r="N37" s="55">
        <f t="shared" si="0"/>
        <v>0</v>
      </c>
      <c r="O37" s="104">
        <f t="shared" si="1"/>
        <v>0</v>
      </c>
      <c r="P37" s="55" t="s">
        <v>815</v>
      </c>
      <c r="Q37" s="57">
        <v>2221130668</v>
      </c>
      <c r="R37" s="55" t="s">
        <v>1206</v>
      </c>
    </row>
    <row r="38" spans="1:18" ht="101.25" customHeight="1">
      <c r="A38" s="20" t="s">
        <v>257</v>
      </c>
      <c r="B38" s="102" t="s">
        <v>745</v>
      </c>
      <c r="C38" s="53">
        <v>40735</v>
      </c>
      <c r="D38" s="85" t="s">
        <v>704</v>
      </c>
      <c r="E38" s="54" t="s">
        <v>705</v>
      </c>
      <c r="F38" s="54">
        <v>4520111</v>
      </c>
      <c r="G38" s="54" t="s">
        <v>574</v>
      </c>
      <c r="H38" s="74">
        <v>3</v>
      </c>
      <c r="I38" s="74"/>
      <c r="J38" s="91">
        <v>1683784</v>
      </c>
      <c r="K38" s="33"/>
      <c r="L38" s="46">
        <v>0</v>
      </c>
      <c r="M38" s="46">
        <v>1291581.08</v>
      </c>
      <c r="N38" s="46">
        <f t="shared" si="0"/>
        <v>392202.9199999999</v>
      </c>
      <c r="O38" s="76">
        <f t="shared" si="1"/>
        <v>23.29294731390724</v>
      </c>
      <c r="P38" s="46" t="s">
        <v>635</v>
      </c>
      <c r="Q38" s="33">
        <v>4205184331</v>
      </c>
      <c r="R38" s="46" t="s">
        <v>636</v>
      </c>
    </row>
    <row r="39" spans="1:18" ht="68.25" customHeight="1">
      <c r="A39" s="20" t="s">
        <v>261</v>
      </c>
      <c r="B39" s="102" t="s">
        <v>744</v>
      </c>
      <c r="C39" s="53">
        <v>40735</v>
      </c>
      <c r="D39" s="85" t="s">
        <v>700</v>
      </c>
      <c r="E39" s="54" t="s">
        <v>701</v>
      </c>
      <c r="F39" s="54">
        <v>3610000</v>
      </c>
      <c r="G39" s="54" t="s">
        <v>613</v>
      </c>
      <c r="H39" s="74">
        <v>5</v>
      </c>
      <c r="I39" s="74"/>
      <c r="J39" s="91">
        <v>2800000</v>
      </c>
      <c r="K39" s="33"/>
      <c r="L39" s="46">
        <v>0</v>
      </c>
      <c r="M39" s="46">
        <v>1512000</v>
      </c>
      <c r="N39" s="46">
        <f t="shared" si="0"/>
        <v>1288000</v>
      </c>
      <c r="O39" s="76">
        <f t="shared" si="1"/>
        <v>46</v>
      </c>
      <c r="P39" s="46" t="s">
        <v>702</v>
      </c>
      <c r="Q39" s="33">
        <v>4205204066</v>
      </c>
      <c r="R39" s="46" t="s">
        <v>703</v>
      </c>
    </row>
    <row r="40" spans="1:18" ht="61.5" customHeight="1">
      <c r="A40" s="20" t="s">
        <v>268</v>
      </c>
      <c r="B40" s="102" t="s">
        <v>744</v>
      </c>
      <c r="C40" s="53">
        <v>40735</v>
      </c>
      <c r="D40" s="85" t="s">
        <v>643</v>
      </c>
      <c r="E40" s="54" t="s">
        <v>644</v>
      </c>
      <c r="F40" s="54">
        <v>3020000</v>
      </c>
      <c r="G40" s="54" t="s">
        <v>645</v>
      </c>
      <c r="H40" s="74">
        <v>1</v>
      </c>
      <c r="I40" s="74"/>
      <c r="J40" s="91">
        <v>2800000</v>
      </c>
      <c r="K40" s="33"/>
      <c r="L40" s="46">
        <v>0</v>
      </c>
      <c r="M40" s="46">
        <v>2800000</v>
      </c>
      <c r="N40" s="46">
        <f t="shared" si="0"/>
        <v>0</v>
      </c>
      <c r="O40" s="76">
        <f t="shared" si="1"/>
        <v>0</v>
      </c>
      <c r="P40" s="46" t="s">
        <v>646</v>
      </c>
      <c r="Q40" s="33">
        <v>4205192325</v>
      </c>
      <c r="R40" s="46" t="s">
        <v>647</v>
      </c>
    </row>
    <row r="41" spans="1:18" ht="57" customHeight="1">
      <c r="A41" s="20" t="s">
        <v>274</v>
      </c>
      <c r="B41" s="102" t="s">
        <v>236</v>
      </c>
      <c r="C41" s="53">
        <v>40738</v>
      </c>
      <c r="D41" s="85" t="s">
        <v>639</v>
      </c>
      <c r="E41" s="54" t="s">
        <v>642</v>
      </c>
      <c r="F41" s="54">
        <v>4530302</v>
      </c>
      <c r="G41" s="54" t="s">
        <v>629</v>
      </c>
      <c r="H41" s="74">
        <v>1</v>
      </c>
      <c r="I41" s="74"/>
      <c r="J41" s="91">
        <v>1421498</v>
      </c>
      <c r="K41" s="33"/>
      <c r="L41" s="46">
        <v>0</v>
      </c>
      <c r="M41" s="46">
        <v>1421498</v>
      </c>
      <c r="N41" s="46">
        <f t="shared" si="0"/>
        <v>0</v>
      </c>
      <c r="O41" s="76">
        <f t="shared" si="1"/>
        <v>0</v>
      </c>
      <c r="P41" s="46" t="s">
        <v>640</v>
      </c>
      <c r="Q41" s="33">
        <v>2204011526</v>
      </c>
      <c r="R41" s="46" t="s">
        <v>641</v>
      </c>
    </row>
    <row r="42" spans="1:18" ht="81.75" customHeight="1">
      <c r="A42" s="20" t="s">
        <v>277</v>
      </c>
      <c r="B42" s="102" t="s">
        <v>55</v>
      </c>
      <c r="C42" s="53">
        <v>40739</v>
      </c>
      <c r="D42" s="85" t="s">
        <v>698</v>
      </c>
      <c r="E42" s="54" t="s">
        <v>579</v>
      </c>
      <c r="F42" s="54">
        <v>4530181</v>
      </c>
      <c r="G42" s="54" t="s">
        <v>699</v>
      </c>
      <c r="H42" s="74">
        <v>1</v>
      </c>
      <c r="I42" s="74"/>
      <c r="J42" s="91">
        <v>848000</v>
      </c>
      <c r="K42" s="33"/>
      <c r="L42" s="46">
        <v>0</v>
      </c>
      <c r="M42" s="46">
        <v>848000</v>
      </c>
      <c r="N42" s="46">
        <f t="shared" si="0"/>
        <v>0</v>
      </c>
      <c r="O42" s="76">
        <f t="shared" si="1"/>
        <v>0</v>
      </c>
      <c r="P42" s="46" t="s">
        <v>343</v>
      </c>
      <c r="Q42" s="33">
        <v>4212024096</v>
      </c>
      <c r="R42" s="46" t="s">
        <v>626</v>
      </c>
    </row>
    <row r="43" spans="1:18" ht="67.5" customHeight="1">
      <c r="A43" s="20" t="s">
        <v>284</v>
      </c>
      <c r="B43" s="102" t="s">
        <v>630</v>
      </c>
      <c r="C43" s="53">
        <v>40744</v>
      </c>
      <c r="D43" s="85" t="s">
        <v>627</v>
      </c>
      <c r="E43" s="54" t="s">
        <v>628</v>
      </c>
      <c r="F43" s="54">
        <v>4530303</v>
      </c>
      <c r="G43" s="54" t="s">
        <v>629</v>
      </c>
      <c r="H43" s="74">
        <v>2</v>
      </c>
      <c r="I43" s="74"/>
      <c r="J43" s="91">
        <v>1592512</v>
      </c>
      <c r="K43" s="33"/>
      <c r="L43" s="46">
        <v>0</v>
      </c>
      <c r="M43" s="46">
        <v>963469.76</v>
      </c>
      <c r="N43" s="46">
        <f t="shared" si="0"/>
        <v>629042.24</v>
      </c>
      <c r="O43" s="76">
        <f t="shared" si="1"/>
        <v>39.5</v>
      </c>
      <c r="P43" s="46" t="s">
        <v>631</v>
      </c>
      <c r="Q43" s="33">
        <v>7701697745</v>
      </c>
      <c r="R43" s="46" t="s">
        <v>632</v>
      </c>
    </row>
    <row r="44" spans="1:18" ht="89.25" customHeight="1">
      <c r="A44" s="20" t="s">
        <v>288</v>
      </c>
      <c r="B44" s="102" t="s">
        <v>516</v>
      </c>
      <c r="C44" s="53">
        <v>40744</v>
      </c>
      <c r="D44" s="85" t="s">
        <v>633</v>
      </c>
      <c r="E44" s="54" t="s">
        <v>634</v>
      </c>
      <c r="F44" s="54">
        <v>4520111</v>
      </c>
      <c r="G44" s="54" t="s">
        <v>574</v>
      </c>
      <c r="H44" s="74">
        <v>5</v>
      </c>
      <c r="I44" s="74">
        <v>1</v>
      </c>
      <c r="J44" s="91">
        <v>1217666</v>
      </c>
      <c r="K44" s="33"/>
      <c r="L44" s="46">
        <v>0</v>
      </c>
      <c r="M44" s="46">
        <v>949779.48</v>
      </c>
      <c r="N44" s="46">
        <f t="shared" si="0"/>
        <v>267886.52</v>
      </c>
      <c r="O44" s="76">
        <f t="shared" si="1"/>
        <v>22.000000000000004</v>
      </c>
      <c r="P44" s="46" t="s">
        <v>635</v>
      </c>
      <c r="Q44" s="33">
        <v>4205184331</v>
      </c>
      <c r="R44" s="46" t="s">
        <v>636</v>
      </c>
    </row>
    <row r="45" spans="1:18" ht="78" customHeight="1">
      <c r="A45" s="20" t="s">
        <v>294</v>
      </c>
      <c r="B45" s="102" t="s">
        <v>625</v>
      </c>
      <c r="C45" s="53">
        <v>40744</v>
      </c>
      <c r="D45" s="85" t="s">
        <v>622</v>
      </c>
      <c r="E45" s="54" t="s">
        <v>624</v>
      </c>
      <c r="F45" s="54">
        <v>4560250</v>
      </c>
      <c r="G45" s="54" t="s">
        <v>239</v>
      </c>
      <c r="H45" s="74">
        <v>1</v>
      </c>
      <c r="I45" s="74"/>
      <c r="J45" s="91">
        <v>1987553</v>
      </c>
      <c r="K45" s="33"/>
      <c r="L45" s="46">
        <v>0</v>
      </c>
      <c r="M45" s="46">
        <v>1987553</v>
      </c>
      <c r="N45" s="46">
        <f t="shared" si="0"/>
        <v>0</v>
      </c>
      <c r="O45" s="76">
        <f t="shared" si="1"/>
        <v>0</v>
      </c>
      <c r="P45" s="46" t="s">
        <v>343</v>
      </c>
      <c r="Q45" s="33">
        <v>4212024096</v>
      </c>
      <c r="R45" s="46" t="s">
        <v>626</v>
      </c>
    </row>
    <row r="46" spans="1:18" s="58" customFormat="1" ht="103.5" customHeight="1">
      <c r="A46" s="20" t="s">
        <v>304</v>
      </c>
      <c r="B46" s="102" t="s">
        <v>718</v>
      </c>
      <c r="C46" s="53">
        <v>40749</v>
      </c>
      <c r="D46" s="85" t="s">
        <v>694</v>
      </c>
      <c r="E46" s="54" t="s">
        <v>695</v>
      </c>
      <c r="F46" s="54">
        <v>4528000</v>
      </c>
      <c r="G46" s="54" t="s">
        <v>511</v>
      </c>
      <c r="H46" s="74">
        <v>4</v>
      </c>
      <c r="I46" s="74">
        <v>0</v>
      </c>
      <c r="J46" s="103">
        <v>1397279</v>
      </c>
      <c r="K46" s="61">
        <v>0</v>
      </c>
      <c r="L46" s="55">
        <v>0</v>
      </c>
      <c r="M46" s="55">
        <v>1013027.05</v>
      </c>
      <c r="N46" s="46">
        <f t="shared" si="0"/>
        <v>384251.94999999995</v>
      </c>
      <c r="O46" s="104">
        <f t="shared" si="1"/>
        <v>27.50001610272537</v>
      </c>
      <c r="P46" s="55" t="s">
        <v>422</v>
      </c>
      <c r="Q46" s="52" t="s">
        <v>202</v>
      </c>
      <c r="R46" s="52" t="s">
        <v>919</v>
      </c>
    </row>
    <row r="47" spans="1:18" ht="74.25" customHeight="1">
      <c r="A47" s="20" t="s">
        <v>305</v>
      </c>
      <c r="B47" s="102" t="s">
        <v>236</v>
      </c>
      <c r="C47" s="53">
        <v>40749</v>
      </c>
      <c r="D47" s="85" t="s">
        <v>696</v>
      </c>
      <c r="E47" s="54" t="s">
        <v>697</v>
      </c>
      <c r="F47" s="54">
        <v>4527391</v>
      </c>
      <c r="G47" s="54" t="s">
        <v>717</v>
      </c>
      <c r="H47" s="74">
        <v>3</v>
      </c>
      <c r="I47" s="74"/>
      <c r="J47" s="91">
        <v>700000</v>
      </c>
      <c r="K47" s="33">
        <v>0</v>
      </c>
      <c r="L47" s="46">
        <v>0</v>
      </c>
      <c r="M47" s="46">
        <v>612500</v>
      </c>
      <c r="N47" s="46">
        <f t="shared" si="0"/>
        <v>87500</v>
      </c>
      <c r="O47" s="76">
        <f t="shared" si="1"/>
        <v>12.5</v>
      </c>
      <c r="P47" s="46" t="s">
        <v>650</v>
      </c>
      <c r="Q47" s="33">
        <v>4205135817</v>
      </c>
      <c r="R47" s="46" t="s">
        <v>651</v>
      </c>
    </row>
    <row r="48" spans="1:18" ht="89.25" customHeight="1">
      <c r="A48" s="20" t="s">
        <v>306</v>
      </c>
      <c r="B48" s="102" t="s">
        <v>55</v>
      </c>
      <c r="C48" s="53">
        <v>40753</v>
      </c>
      <c r="D48" s="85" t="s">
        <v>706</v>
      </c>
      <c r="E48" s="54" t="s">
        <v>709</v>
      </c>
      <c r="F48" s="54">
        <v>4527315</v>
      </c>
      <c r="G48" s="54" t="s">
        <v>710</v>
      </c>
      <c r="H48" s="74">
        <v>1</v>
      </c>
      <c r="I48" s="74"/>
      <c r="J48" s="91">
        <v>1351043</v>
      </c>
      <c r="K48" s="33">
        <v>0</v>
      </c>
      <c r="L48" s="46">
        <v>0</v>
      </c>
      <c r="M48" s="55">
        <v>1038000</v>
      </c>
      <c r="N48" s="46">
        <f t="shared" si="0"/>
        <v>313043</v>
      </c>
      <c r="O48" s="76">
        <f t="shared" si="1"/>
        <v>23.170469037625004</v>
      </c>
      <c r="P48" s="46" t="s">
        <v>604</v>
      </c>
      <c r="Q48" s="33">
        <v>421270419454</v>
      </c>
      <c r="R48" s="46" t="s">
        <v>605</v>
      </c>
    </row>
    <row r="49" spans="1:18" ht="84.75" customHeight="1">
      <c r="A49" s="20" t="s">
        <v>307</v>
      </c>
      <c r="B49" s="102" t="s">
        <v>573</v>
      </c>
      <c r="C49" s="53">
        <v>40753</v>
      </c>
      <c r="D49" s="85" t="s">
        <v>707</v>
      </c>
      <c r="E49" s="54" t="s">
        <v>708</v>
      </c>
      <c r="F49" s="54">
        <v>3410040</v>
      </c>
      <c r="G49" s="54" t="s">
        <v>594</v>
      </c>
      <c r="H49" s="74">
        <v>1</v>
      </c>
      <c r="I49" s="74"/>
      <c r="J49" s="91">
        <v>780000</v>
      </c>
      <c r="K49" s="33">
        <v>0</v>
      </c>
      <c r="L49" s="46">
        <v>0</v>
      </c>
      <c r="M49" s="46">
        <v>780000</v>
      </c>
      <c r="N49" s="46">
        <f t="shared" si="0"/>
        <v>0</v>
      </c>
      <c r="O49" s="76">
        <f t="shared" si="1"/>
        <v>0</v>
      </c>
      <c r="P49" s="46" t="s">
        <v>727</v>
      </c>
      <c r="Q49" s="33">
        <v>5258094524</v>
      </c>
      <c r="R49" s="46" t="s">
        <v>728</v>
      </c>
    </row>
    <row r="50" spans="1:18" ht="81" customHeight="1">
      <c r="A50" s="20" t="s">
        <v>323</v>
      </c>
      <c r="B50" s="102" t="s">
        <v>372</v>
      </c>
      <c r="C50" s="53">
        <v>40756</v>
      </c>
      <c r="D50" s="85" t="s">
        <v>711</v>
      </c>
      <c r="E50" s="54" t="s">
        <v>712</v>
      </c>
      <c r="F50" s="54">
        <v>4530302</v>
      </c>
      <c r="G50" s="54" t="s">
        <v>629</v>
      </c>
      <c r="H50" s="74">
        <v>2</v>
      </c>
      <c r="I50" s="74"/>
      <c r="J50" s="91">
        <v>1500170</v>
      </c>
      <c r="K50" s="33">
        <v>0</v>
      </c>
      <c r="L50" s="46">
        <v>0</v>
      </c>
      <c r="M50" s="46">
        <v>894988.1</v>
      </c>
      <c r="N50" s="46">
        <f t="shared" si="0"/>
        <v>605181.9</v>
      </c>
      <c r="O50" s="97">
        <f t="shared" si="1"/>
        <v>40.340888032689634</v>
      </c>
      <c r="P50" s="46" t="s">
        <v>631</v>
      </c>
      <c r="Q50" s="33">
        <v>7701697745</v>
      </c>
      <c r="R50" s="46" t="s">
        <v>632</v>
      </c>
    </row>
    <row r="51" spans="1:18" s="58" customFormat="1" ht="100.5" customHeight="1">
      <c r="A51" s="20" t="s">
        <v>324</v>
      </c>
      <c r="B51" s="102" t="s">
        <v>573</v>
      </c>
      <c r="C51" s="53">
        <v>40756</v>
      </c>
      <c r="D51" s="85" t="s">
        <v>715</v>
      </c>
      <c r="E51" s="54" t="s">
        <v>716</v>
      </c>
      <c r="F51" s="54">
        <v>4528000</v>
      </c>
      <c r="G51" s="54" t="s">
        <v>511</v>
      </c>
      <c r="H51" s="74">
        <v>3</v>
      </c>
      <c r="I51" s="74">
        <v>0</v>
      </c>
      <c r="J51" s="103">
        <v>8751499</v>
      </c>
      <c r="K51" s="61">
        <v>0</v>
      </c>
      <c r="L51" s="55">
        <v>0</v>
      </c>
      <c r="M51" s="109">
        <v>8707741.5</v>
      </c>
      <c r="N51" s="46">
        <f t="shared" si="0"/>
        <v>43757.5</v>
      </c>
      <c r="O51" s="110">
        <f t="shared" si="1"/>
        <v>0.5000000571330695</v>
      </c>
      <c r="P51" s="55" t="s">
        <v>650</v>
      </c>
      <c r="Q51" s="61">
        <v>4205135817</v>
      </c>
      <c r="R51" s="55" t="s">
        <v>651</v>
      </c>
    </row>
    <row r="52" spans="1:18" ht="126.75" customHeight="1">
      <c r="A52" s="20" t="s">
        <v>330</v>
      </c>
      <c r="B52" s="102" t="s">
        <v>479</v>
      </c>
      <c r="C52" s="53">
        <v>40756</v>
      </c>
      <c r="D52" s="85" t="s">
        <v>713</v>
      </c>
      <c r="E52" s="54" t="s">
        <v>714</v>
      </c>
      <c r="F52" s="54">
        <v>4520501</v>
      </c>
      <c r="G52" s="54" t="s">
        <v>507</v>
      </c>
      <c r="H52" s="74">
        <v>0</v>
      </c>
      <c r="I52" s="74">
        <v>0</v>
      </c>
      <c r="J52" s="91">
        <v>1146000</v>
      </c>
      <c r="K52" s="91">
        <v>1146000</v>
      </c>
      <c r="L52" s="46">
        <v>0</v>
      </c>
      <c r="M52" s="46">
        <v>0</v>
      </c>
      <c r="N52" s="46">
        <f t="shared" si="0"/>
        <v>0</v>
      </c>
      <c r="O52" s="76">
        <f t="shared" si="1"/>
        <v>0</v>
      </c>
      <c r="P52" s="240" t="s">
        <v>292</v>
      </c>
      <c r="Q52" s="241"/>
      <c r="R52" s="242"/>
    </row>
    <row r="53" spans="1:18" ht="48.75" customHeight="1">
      <c r="A53" s="20" t="s">
        <v>336</v>
      </c>
      <c r="B53" s="102" t="s">
        <v>436</v>
      </c>
      <c r="C53" s="53">
        <v>40763</v>
      </c>
      <c r="D53" s="85" t="s">
        <v>729</v>
      </c>
      <c r="E53" s="54" t="s">
        <v>730</v>
      </c>
      <c r="F53" s="54">
        <v>4530302</v>
      </c>
      <c r="G53" s="54" t="s">
        <v>629</v>
      </c>
      <c r="H53" s="74">
        <v>2</v>
      </c>
      <c r="I53" s="74"/>
      <c r="J53" s="91">
        <v>1613805</v>
      </c>
      <c r="K53" s="33">
        <v>0</v>
      </c>
      <c r="L53" s="46">
        <v>0</v>
      </c>
      <c r="M53" s="46">
        <v>1371734.1</v>
      </c>
      <c r="N53" s="46">
        <f t="shared" si="0"/>
        <v>242070.8999999999</v>
      </c>
      <c r="O53" s="76">
        <f t="shared" si="1"/>
        <v>15.00000929480327</v>
      </c>
      <c r="P53" s="46" t="s">
        <v>815</v>
      </c>
      <c r="Q53" s="33">
        <v>2221130668</v>
      </c>
      <c r="R53" s="46" t="s">
        <v>816</v>
      </c>
    </row>
    <row r="54" spans="1:18" s="58" customFormat="1" ht="71.25" customHeight="1">
      <c r="A54" s="20" t="s">
        <v>337</v>
      </c>
      <c r="B54" s="102" t="s">
        <v>328</v>
      </c>
      <c r="C54" s="53">
        <v>40763</v>
      </c>
      <c r="D54" s="85" t="s">
        <v>731</v>
      </c>
      <c r="E54" s="54" t="s">
        <v>732</v>
      </c>
      <c r="F54" s="54">
        <v>4528030</v>
      </c>
      <c r="G54" s="54" t="s">
        <v>733</v>
      </c>
      <c r="H54" s="74">
        <v>1</v>
      </c>
      <c r="I54" s="74">
        <v>0</v>
      </c>
      <c r="J54" s="103">
        <v>15255895</v>
      </c>
      <c r="K54" s="61">
        <v>0</v>
      </c>
      <c r="L54" s="55">
        <v>0</v>
      </c>
      <c r="M54" s="55">
        <v>15255895</v>
      </c>
      <c r="N54" s="46">
        <f t="shared" si="0"/>
        <v>0</v>
      </c>
      <c r="O54" s="104">
        <f t="shared" si="1"/>
        <v>0</v>
      </c>
      <c r="P54" s="55" t="s">
        <v>839</v>
      </c>
      <c r="Q54" s="61">
        <v>4212427095</v>
      </c>
      <c r="R54" s="55" t="s">
        <v>840</v>
      </c>
    </row>
    <row r="55" spans="1:18" ht="80.25" customHeight="1">
      <c r="A55" s="20" t="s">
        <v>346</v>
      </c>
      <c r="B55" s="102" t="s">
        <v>251</v>
      </c>
      <c r="C55" s="53">
        <v>40765</v>
      </c>
      <c r="D55" s="85" t="s">
        <v>737</v>
      </c>
      <c r="E55" s="54" t="s">
        <v>738</v>
      </c>
      <c r="F55" s="54">
        <v>4530010</v>
      </c>
      <c r="G55" s="54" t="s">
        <v>739</v>
      </c>
      <c r="H55" s="74">
        <v>0</v>
      </c>
      <c r="I55" s="74">
        <v>0</v>
      </c>
      <c r="J55" s="91">
        <v>324000</v>
      </c>
      <c r="K55" s="91">
        <v>324000</v>
      </c>
      <c r="L55" s="46">
        <v>0</v>
      </c>
      <c r="M55" s="46">
        <v>0</v>
      </c>
      <c r="N55" s="46">
        <f t="shared" si="0"/>
        <v>0</v>
      </c>
      <c r="O55" s="76">
        <f t="shared" si="1"/>
        <v>0</v>
      </c>
      <c r="P55" s="240" t="s">
        <v>292</v>
      </c>
      <c r="Q55" s="241"/>
      <c r="R55" s="242"/>
    </row>
    <row r="56" spans="1:18" s="58" customFormat="1" ht="83.25" customHeight="1">
      <c r="A56" s="20" t="s">
        <v>347</v>
      </c>
      <c r="B56" s="102" t="s">
        <v>251</v>
      </c>
      <c r="C56" s="53">
        <v>40767</v>
      </c>
      <c r="D56" s="85" t="s">
        <v>791</v>
      </c>
      <c r="E56" s="54" t="s">
        <v>792</v>
      </c>
      <c r="F56" s="54">
        <v>4520080</v>
      </c>
      <c r="G56" s="54" t="s">
        <v>793</v>
      </c>
      <c r="H56" s="74">
        <v>2</v>
      </c>
      <c r="I56" s="74">
        <v>0</v>
      </c>
      <c r="J56" s="103">
        <v>6835209</v>
      </c>
      <c r="K56" s="103">
        <v>0</v>
      </c>
      <c r="L56" s="55">
        <v>0</v>
      </c>
      <c r="M56" s="55">
        <v>5707399.35</v>
      </c>
      <c r="N56" s="46">
        <f t="shared" si="0"/>
        <v>1127809.6500000004</v>
      </c>
      <c r="O56" s="104">
        <f t="shared" si="1"/>
        <v>16.500002413971547</v>
      </c>
      <c r="P56" s="55" t="s">
        <v>1217</v>
      </c>
      <c r="Q56" s="57">
        <v>4207061303</v>
      </c>
      <c r="R56" s="55" t="s">
        <v>1218</v>
      </c>
    </row>
    <row r="57" spans="1:18" s="58" customFormat="1" ht="113.25" customHeight="1">
      <c r="A57" s="20" t="s">
        <v>348</v>
      </c>
      <c r="B57" s="102" t="s">
        <v>801</v>
      </c>
      <c r="C57" s="53">
        <v>40770</v>
      </c>
      <c r="D57" s="85" t="s">
        <v>799</v>
      </c>
      <c r="E57" s="54" t="s">
        <v>800</v>
      </c>
      <c r="F57" s="54">
        <v>4540120</v>
      </c>
      <c r="G57" s="54" t="s">
        <v>412</v>
      </c>
      <c r="H57" s="74">
        <v>2</v>
      </c>
      <c r="I57" s="74">
        <v>0</v>
      </c>
      <c r="J57" s="103">
        <v>1781774</v>
      </c>
      <c r="K57" s="61">
        <v>0</v>
      </c>
      <c r="L57" s="55">
        <v>0</v>
      </c>
      <c r="M57" s="55">
        <v>1621414.34</v>
      </c>
      <c r="N57" s="46">
        <f t="shared" si="0"/>
        <v>160359.65999999992</v>
      </c>
      <c r="O57" s="104">
        <f t="shared" si="1"/>
        <v>8.999999999999995</v>
      </c>
      <c r="P57" s="55" t="s">
        <v>848</v>
      </c>
      <c r="Q57" s="61">
        <v>4205212490</v>
      </c>
      <c r="R57" s="55" t="s">
        <v>849</v>
      </c>
    </row>
    <row r="58" spans="1:18" s="58" customFormat="1" ht="84.75" customHeight="1">
      <c r="A58" s="20" t="s">
        <v>349</v>
      </c>
      <c r="B58" s="102" t="s">
        <v>573</v>
      </c>
      <c r="C58" s="53">
        <v>40770</v>
      </c>
      <c r="D58" s="85" t="s">
        <v>788</v>
      </c>
      <c r="E58" s="54" t="s">
        <v>789</v>
      </c>
      <c r="F58" s="54">
        <v>4528103</v>
      </c>
      <c r="G58" s="54" t="s">
        <v>790</v>
      </c>
      <c r="H58" s="74">
        <v>4</v>
      </c>
      <c r="I58" s="74">
        <v>0</v>
      </c>
      <c r="J58" s="103">
        <v>4246994</v>
      </c>
      <c r="K58" s="61">
        <v>0</v>
      </c>
      <c r="L58" s="55">
        <v>0</v>
      </c>
      <c r="M58" s="108">
        <v>3992174.36</v>
      </c>
      <c r="N58" s="46">
        <f t="shared" si="0"/>
        <v>254819.64000000013</v>
      </c>
      <c r="O58" s="104">
        <f t="shared" si="1"/>
        <v>6.0000000000000036</v>
      </c>
      <c r="P58" s="55" t="s">
        <v>650</v>
      </c>
      <c r="Q58" s="61">
        <v>4205135817</v>
      </c>
      <c r="R58" s="55" t="s">
        <v>651</v>
      </c>
    </row>
    <row r="59" spans="1:18" ht="59.25" customHeight="1">
      <c r="A59" s="20" t="s">
        <v>350</v>
      </c>
      <c r="B59" s="102" t="s">
        <v>251</v>
      </c>
      <c r="C59" s="53">
        <v>40770</v>
      </c>
      <c r="D59" s="85" t="s">
        <v>786</v>
      </c>
      <c r="E59" s="54" t="s">
        <v>787</v>
      </c>
      <c r="F59" s="54">
        <v>4530010</v>
      </c>
      <c r="G59" s="54" t="s">
        <v>739</v>
      </c>
      <c r="H59" s="74">
        <v>0</v>
      </c>
      <c r="I59" s="74">
        <v>0</v>
      </c>
      <c r="J59" s="91">
        <v>677661</v>
      </c>
      <c r="K59" s="91">
        <v>677661</v>
      </c>
      <c r="L59" s="46">
        <v>0</v>
      </c>
      <c r="M59" s="46">
        <v>0</v>
      </c>
      <c r="N59" s="46">
        <f t="shared" si="0"/>
        <v>0</v>
      </c>
      <c r="O59" s="76">
        <f t="shared" si="1"/>
        <v>0</v>
      </c>
      <c r="P59" s="240" t="s">
        <v>292</v>
      </c>
      <c r="Q59" s="241"/>
      <c r="R59" s="242"/>
    </row>
    <row r="60" spans="1:18" ht="127.5" customHeight="1">
      <c r="A60" s="20" t="s">
        <v>351</v>
      </c>
      <c r="B60" s="102" t="s">
        <v>479</v>
      </c>
      <c r="C60" s="53">
        <v>40771</v>
      </c>
      <c r="D60" s="85" t="s">
        <v>802</v>
      </c>
      <c r="E60" s="54" t="s">
        <v>803</v>
      </c>
      <c r="F60" s="54">
        <v>4520502</v>
      </c>
      <c r="G60" s="54" t="s">
        <v>581</v>
      </c>
      <c r="H60" s="74">
        <v>1</v>
      </c>
      <c r="I60" s="74"/>
      <c r="J60" s="91">
        <v>1146600</v>
      </c>
      <c r="K60" s="91">
        <v>0</v>
      </c>
      <c r="L60" s="46">
        <v>0</v>
      </c>
      <c r="M60" s="91">
        <v>1146600</v>
      </c>
      <c r="N60" s="46">
        <f t="shared" si="0"/>
        <v>0</v>
      </c>
      <c r="O60" s="76">
        <f t="shared" si="1"/>
        <v>0</v>
      </c>
      <c r="P60" s="46" t="s">
        <v>585</v>
      </c>
      <c r="Q60" s="47">
        <v>4200000321</v>
      </c>
      <c r="R60" s="46" t="s">
        <v>587</v>
      </c>
    </row>
    <row r="61" spans="1:18" ht="114" customHeight="1">
      <c r="A61" s="20" t="s">
        <v>352</v>
      </c>
      <c r="B61" s="102" t="s">
        <v>479</v>
      </c>
      <c r="C61" s="53">
        <v>40771</v>
      </c>
      <c r="D61" s="85" t="s">
        <v>804</v>
      </c>
      <c r="E61" s="54" t="s">
        <v>805</v>
      </c>
      <c r="F61" s="54">
        <v>4520502</v>
      </c>
      <c r="G61" s="54" t="s">
        <v>581</v>
      </c>
      <c r="H61" s="74">
        <v>1</v>
      </c>
      <c r="I61" s="74"/>
      <c r="J61" s="91">
        <v>751590</v>
      </c>
      <c r="K61" s="91">
        <v>0</v>
      </c>
      <c r="L61" s="46">
        <v>0</v>
      </c>
      <c r="M61" s="91">
        <v>751590</v>
      </c>
      <c r="N61" s="46">
        <f t="shared" si="0"/>
        <v>0</v>
      </c>
      <c r="O61" s="76">
        <f t="shared" si="1"/>
        <v>0</v>
      </c>
      <c r="P61" s="46" t="s">
        <v>585</v>
      </c>
      <c r="Q61" s="47">
        <v>4200000321</v>
      </c>
      <c r="R61" s="46" t="s">
        <v>587</v>
      </c>
    </row>
    <row r="62" spans="1:18" s="58" customFormat="1" ht="114" customHeight="1">
      <c r="A62" s="20" t="s">
        <v>353</v>
      </c>
      <c r="B62" s="102" t="s">
        <v>796</v>
      </c>
      <c r="C62" s="53">
        <v>40774</v>
      </c>
      <c r="D62" s="85" t="s">
        <v>794</v>
      </c>
      <c r="E62" s="54" t="s">
        <v>795</v>
      </c>
      <c r="F62" s="54" t="s">
        <v>797</v>
      </c>
      <c r="G62" s="54" t="s">
        <v>798</v>
      </c>
      <c r="H62" s="74">
        <v>3</v>
      </c>
      <c r="I62" s="74">
        <v>0</v>
      </c>
      <c r="J62" s="103">
        <v>1008858</v>
      </c>
      <c r="K62" s="103">
        <v>0</v>
      </c>
      <c r="L62" s="55">
        <v>0</v>
      </c>
      <c r="M62" s="55">
        <v>892839.33</v>
      </c>
      <c r="N62" s="46">
        <f t="shared" si="0"/>
        <v>116018.67000000004</v>
      </c>
      <c r="O62" s="104">
        <f t="shared" si="1"/>
        <v>11.500000000000005</v>
      </c>
      <c r="P62" s="55" t="s">
        <v>488</v>
      </c>
      <c r="Q62" s="57">
        <v>4205220822</v>
      </c>
      <c r="R62" s="55" t="s">
        <v>489</v>
      </c>
    </row>
    <row r="63" spans="1:18" s="58" customFormat="1" ht="67.5" customHeight="1">
      <c r="A63" s="20" t="s">
        <v>354</v>
      </c>
      <c r="B63" s="102" t="s">
        <v>251</v>
      </c>
      <c r="C63" s="105">
        <v>40780</v>
      </c>
      <c r="D63" s="85" t="s">
        <v>817</v>
      </c>
      <c r="E63" s="147" t="s">
        <v>818</v>
      </c>
      <c r="F63" s="54">
        <v>4530181</v>
      </c>
      <c r="G63" s="54" t="s">
        <v>699</v>
      </c>
      <c r="H63" s="74">
        <v>0</v>
      </c>
      <c r="I63" s="74">
        <v>0</v>
      </c>
      <c r="J63" s="106">
        <v>324000</v>
      </c>
      <c r="K63" s="106">
        <v>324000</v>
      </c>
      <c r="L63" s="55">
        <v>0</v>
      </c>
      <c r="M63" s="55">
        <v>0</v>
      </c>
      <c r="N63" s="46">
        <f t="shared" si="0"/>
        <v>0</v>
      </c>
      <c r="O63" s="104">
        <f t="shared" si="1"/>
        <v>0</v>
      </c>
      <c r="P63" s="236" t="s">
        <v>292</v>
      </c>
      <c r="Q63" s="237"/>
      <c r="R63" s="238"/>
    </row>
    <row r="64" spans="1:18" s="58" customFormat="1" ht="81.75" customHeight="1">
      <c r="A64" s="20" t="s">
        <v>355</v>
      </c>
      <c r="B64" s="102" t="s">
        <v>55</v>
      </c>
      <c r="C64" s="105">
        <v>40780</v>
      </c>
      <c r="D64" s="85" t="s">
        <v>819</v>
      </c>
      <c r="E64" s="147" t="s">
        <v>820</v>
      </c>
      <c r="F64" s="54">
        <v>4530191</v>
      </c>
      <c r="G64" s="54" t="s">
        <v>430</v>
      </c>
      <c r="H64" s="74">
        <v>1</v>
      </c>
      <c r="I64" s="74">
        <v>0</v>
      </c>
      <c r="J64" s="106">
        <v>698774</v>
      </c>
      <c r="K64" s="103">
        <v>0</v>
      </c>
      <c r="L64" s="55">
        <v>0</v>
      </c>
      <c r="M64" s="55">
        <v>698774</v>
      </c>
      <c r="N64" s="46">
        <f t="shared" si="0"/>
        <v>0</v>
      </c>
      <c r="O64" s="104">
        <f t="shared" si="1"/>
        <v>0</v>
      </c>
      <c r="P64" s="55" t="s">
        <v>343</v>
      </c>
      <c r="Q64" s="61">
        <v>4212024096</v>
      </c>
      <c r="R64" s="55" t="s">
        <v>626</v>
      </c>
    </row>
    <row r="65" spans="1:18" s="58" customFormat="1" ht="104.25" customHeight="1">
      <c r="A65" s="20" t="s">
        <v>356</v>
      </c>
      <c r="B65" s="102" t="s">
        <v>251</v>
      </c>
      <c r="C65" s="105">
        <v>40781</v>
      </c>
      <c r="D65" s="85" t="s">
        <v>827</v>
      </c>
      <c r="E65" s="147" t="s">
        <v>824</v>
      </c>
      <c r="F65" s="54" t="s">
        <v>825</v>
      </c>
      <c r="G65" s="54" t="s">
        <v>826</v>
      </c>
      <c r="H65" s="74">
        <v>0</v>
      </c>
      <c r="I65" s="74">
        <v>0</v>
      </c>
      <c r="J65" s="106">
        <v>7155993</v>
      </c>
      <c r="K65" s="106">
        <v>7155993</v>
      </c>
      <c r="L65" s="55">
        <v>0</v>
      </c>
      <c r="M65" s="55">
        <v>0</v>
      </c>
      <c r="N65" s="46">
        <f t="shared" si="0"/>
        <v>0</v>
      </c>
      <c r="O65" s="104">
        <f t="shared" si="1"/>
        <v>0</v>
      </c>
      <c r="P65" s="236" t="s">
        <v>292</v>
      </c>
      <c r="Q65" s="237"/>
      <c r="R65" s="238"/>
    </row>
    <row r="66" spans="1:18" s="58" customFormat="1" ht="85.5" customHeight="1">
      <c r="A66" s="20" t="s">
        <v>357</v>
      </c>
      <c r="B66" s="102" t="s">
        <v>573</v>
      </c>
      <c r="C66" s="53">
        <v>40785</v>
      </c>
      <c r="D66" s="85" t="s">
        <v>821</v>
      </c>
      <c r="E66" s="54" t="s">
        <v>822</v>
      </c>
      <c r="F66" s="54">
        <v>4528020</v>
      </c>
      <c r="G66" s="54" t="s">
        <v>823</v>
      </c>
      <c r="H66" s="74">
        <v>2</v>
      </c>
      <c r="I66" s="74">
        <v>0</v>
      </c>
      <c r="J66" s="103">
        <v>941948</v>
      </c>
      <c r="K66" s="61">
        <v>0</v>
      </c>
      <c r="L66" s="55">
        <v>0</v>
      </c>
      <c r="M66" s="108">
        <v>937238</v>
      </c>
      <c r="N66" s="46">
        <f t="shared" si="0"/>
        <v>4710</v>
      </c>
      <c r="O66" s="104">
        <f aca="true" t="shared" si="2" ref="O66:O72">N66/J66*100</f>
        <v>0.5000276023729547</v>
      </c>
      <c r="P66" s="107" t="s">
        <v>846</v>
      </c>
      <c r="Q66" s="61">
        <v>5402488700</v>
      </c>
      <c r="R66" s="55" t="s">
        <v>847</v>
      </c>
    </row>
    <row r="67" spans="1:18" s="58" customFormat="1" ht="58.5" customHeight="1">
      <c r="A67" s="20" t="s">
        <v>358</v>
      </c>
      <c r="B67" s="102" t="s">
        <v>251</v>
      </c>
      <c r="C67" s="53">
        <v>40786</v>
      </c>
      <c r="D67" s="85" t="s">
        <v>828</v>
      </c>
      <c r="E67" s="54" t="s">
        <v>885</v>
      </c>
      <c r="F67" s="54">
        <v>4530010</v>
      </c>
      <c r="G67" s="54" t="s">
        <v>829</v>
      </c>
      <c r="H67" s="74">
        <v>0</v>
      </c>
      <c r="I67" s="74">
        <v>0</v>
      </c>
      <c r="J67" s="103">
        <v>5566920</v>
      </c>
      <c r="K67" s="103">
        <v>5566920</v>
      </c>
      <c r="L67" s="55">
        <v>0</v>
      </c>
      <c r="M67" s="55">
        <v>0</v>
      </c>
      <c r="N67" s="46">
        <f t="shared" si="0"/>
        <v>0</v>
      </c>
      <c r="O67" s="104">
        <f t="shared" si="2"/>
        <v>0</v>
      </c>
      <c r="P67" s="236" t="s">
        <v>292</v>
      </c>
      <c r="Q67" s="237"/>
      <c r="R67" s="238"/>
    </row>
    <row r="68" spans="1:18" s="58" customFormat="1" ht="90.75" customHeight="1">
      <c r="A68" s="20" t="s">
        <v>359</v>
      </c>
      <c r="B68" s="102" t="s">
        <v>251</v>
      </c>
      <c r="C68" s="53">
        <v>40786</v>
      </c>
      <c r="D68" s="85" t="s">
        <v>832</v>
      </c>
      <c r="E68" s="54" t="s">
        <v>835</v>
      </c>
      <c r="F68" s="54">
        <v>4540030</v>
      </c>
      <c r="G68" s="54" t="s">
        <v>836</v>
      </c>
      <c r="H68" s="74">
        <v>1</v>
      </c>
      <c r="I68" s="74">
        <v>0</v>
      </c>
      <c r="J68" s="103">
        <v>1405476</v>
      </c>
      <c r="K68" s="61">
        <v>0</v>
      </c>
      <c r="L68" s="55">
        <v>0</v>
      </c>
      <c r="M68" s="108">
        <v>1316134</v>
      </c>
      <c r="N68" s="46">
        <f t="shared" si="0"/>
        <v>89342</v>
      </c>
      <c r="O68" s="104">
        <f t="shared" si="2"/>
        <v>6.356707620763357</v>
      </c>
      <c r="P68" s="107" t="s">
        <v>845</v>
      </c>
      <c r="Q68" s="61">
        <v>421270419454</v>
      </c>
      <c r="R68" s="55" t="s">
        <v>605</v>
      </c>
    </row>
    <row r="69" spans="1:18" s="58" customFormat="1" ht="59.25" customHeight="1">
      <c r="A69" s="20" t="s">
        <v>361</v>
      </c>
      <c r="B69" s="102" t="s">
        <v>251</v>
      </c>
      <c r="C69" s="53">
        <v>40787</v>
      </c>
      <c r="D69" s="85" t="s">
        <v>833</v>
      </c>
      <c r="E69" s="134" t="s">
        <v>837</v>
      </c>
      <c r="F69" s="54">
        <v>4540030</v>
      </c>
      <c r="G69" s="54" t="s">
        <v>836</v>
      </c>
      <c r="H69" s="74">
        <v>1</v>
      </c>
      <c r="I69" s="74">
        <v>0</v>
      </c>
      <c r="J69" s="135">
        <v>4316468</v>
      </c>
      <c r="K69" s="61">
        <v>0</v>
      </c>
      <c r="L69" s="135">
        <v>4316468</v>
      </c>
      <c r="M69" s="135">
        <v>4060194</v>
      </c>
      <c r="N69" s="46">
        <f t="shared" si="0"/>
        <v>256274</v>
      </c>
      <c r="O69" s="104">
        <f t="shared" si="2"/>
        <v>5.93712266603158</v>
      </c>
      <c r="P69" s="107" t="s">
        <v>845</v>
      </c>
      <c r="Q69" s="61">
        <v>421270419454</v>
      </c>
      <c r="R69" s="55" t="s">
        <v>605</v>
      </c>
    </row>
    <row r="70" spans="1:18" s="58" customFormat="1" ht="69" customHeight="1">
      <c r="A70" s="20" t="s">
        <v>402</v>
      </c>
      <c r="B70" s="102" t="s">
        <v>251</v>
      </c>
      <c r="C70" s="53">
        <v>40787</v>
      </c>
      <c r="D70" s="85" t="s">
        <v>834</v>
      </c>
      <c r="E70" s="154" t="s">
        <v>838</v>
      </c>
      <c r="F70" s="54">
        <v>4540030</v>
      </c>
      <c r="G70" s="54" t="s">
        <v>836</v>
      </c>
      <c r="H70" s="74">
        <v>0</v>
      </c>
      <c r="I70" s="74">
        <v>0</v>
      </c>
      <c r="J70" s="135">
        <v>3587563</v>
      </c>
      <c r="K70" s="135">
        <v>3587563</v>
      </c>
      <c r="L70" s="55">
        <v>0</v>
      </c>
      <c r="M70" s="55">
        <v>0</v>
      </c>
      <c r="N70" s="46">
        <f t="shared" si="0"/>
        <v>0</v>
      </c>
      <c r="O70" s="104">
        <f t="shared" si="2"/>
        <v>0</v>
      </c>
      <c r="P70" s="236" t="s">
        <v>292</v>
      </c>
      <c r="Q70" s="237"/>
      <c r="R70" s="238"/>
    </row>
    <row r="71" spans="1:18" s="58" customFormat="1" ht="84.75" customHeight="1">
      <c r="A71" s="20" t="s">
        <v>403</v>
      </c>
      <c r="B71" s="102" t="s">
        <v>251</v>
      </c>
      <c r="C71" s="105">
        <v>40791</v>
      </c>
      <c r="D71" s="85" t="s">
        <v>843</v>
      </c>
      <c r="E71" s="147" t="s">
        <v>818</v>
      </c>
      <c r="F71" s="54">
        <v>4530181</v>
      </c>
      <c r="G71" s="54" t="s">
        <v>699</v>
      </c>
      <c r="H71" s="74">
        <v>0</v>
      </c>
      <c r="I71" s="74">
        <v>0</v>
      </c>
      <c r="J71" s="106">
        <v>324000</v>
      </c>
      <c r="K71" s="106">
        <v>324000</v>
      </c>
      <c r="L71" s="55">
        <v>0</v>
      </c>
      <c r="M71" s="55">
        <v>0</v>
      </c>
      <c r="N71" s="46">
        <f t="shared" si="0"/>
        <v>0</v>
      </c>
      <c r="O71" s="104">
        <f t="shared" si="2"/>
        <v>0</v>
      </c>
      <c r="P71" s="236" t="s">
        <v>292</v>
      </c>
      <c r="Q71" s="237"/>
      <c r="R71" s="238"/>
    </row>
    <row r="72" spans="1:18" s="58" customFormat="1" ht="104.25" customHeight="1">
      <c r="A72" s="20" t="s">
        <v>404</v>
      </c>
      <c r="B72" s="102" t="s">
        <v>251</v>
      </c>
      <c r="C72" s="105">
        <v>40798</v>
      </c>
      <c r="D72" s="52" t="s">
        <v>844</v>
      </c>
      <c r="E72" s="134" t="s">
        <v>842</v>
      </c>
      <c r="F72" s="54">
        <v>4540040</v>
      </c>
      <c r="G72" s="54" t="s">
        <v>859</v>
      </c>
      <c r="H72" s="74">
        <v>2</v>
      </c>
      <c r="I72" s="74">
        <v>0</v>
      </c>
      <c r="J72" s="135">
        <v>2989807</v>
      </c>
      <c r="K72" s="135">
        <v>0</v>
      </c>
      <c r="L72" s="55">
        <v>0</v>
      </c>
      <c r="M72" s="55">
        <v>2885163.72</v>
      </c>
      <c r="N72" s="46">
        <f t="shared" si="0"/>
        <v>104643.2799999998</v>
      </c>
      <c r="O72" s="104">
        <f t="shared" si="2"/>
        <v>3.500001170644118</v>
      </c>
      <c r="P72" s="55" t="s">
        <v>848</v>
      </c>
      <c r="Q72" s="61">
        <v>4205212490</v>
      </c>
      <c r="R72" s="61" t="s">
        <v>1216</v>
      </c>
    </row>
    <row r="73" spans="1:18" s="58" customFormat="1" ht="104.25" customHeight="1">
      <c r="A73" s="20" t="s">
        <v>405</v>
      </c>
      <c r="B73" s="102" t="s">
        <v>573</v>
      </c>
      <c r="C73" s="53">
        <v>40802</v>
      </c>
      <c r="D73" s="52" t="s">
        <v>884</v>
      </c>
      <c r="E73" s="134" t="s">
        <v>883</v>
      </c>
      <c r="F73" s="54" t="s">
        <v>886</v>
      </c>
      <c r="G73" s="54" t="s">
        <v>887</v>
      </c>
      <c r="H73" s="74">
        <v>1</v>
      </c>
      <c r="I73" s="74">
        <v>0</v>
      </c>
      <c r="J73" s="139">
        <v>815000</v>
      </c>
      <c r="K73" s="103">
        <v>0</v>
      </c>
      <c r="L73" s="55">
        <v>0</v>
      </c>
      <c r="M73" s="139">
        <v>815000</v>
      </c>
      <c r="N73" s="46">
        <f t="shared" si="0"/>
        <v>0</v>
      </c>
      <c r="O73" s="104">
        <f aca="true" t="shared" si="3" ref="O73:O118">N73/J73*100</f>
        <v>0</v>
      </c>
      <c r="P73" s="55" t="s">
        <v>549</v>
      </c>
      <c r="Q73" s="61">
        <v>4205180753</v>
      </c>
      <c r="R73" s="55" t="s">
        <v>917</v>
      </c>
    </row>
    <row r="74" spans="1:18" s="58" customFormat="1" ht="72.75" customHeight="1">
      <c r="A74" s="20" t="s">
        <v>406</v>
      </c>
      <c r="B74" s="102" t="s">
        <v>251</v>
      </c>
      <c r="C74" s="53">
        <v>40808</v>
      </c>
      <c r="D74" s="52" t="s">
        <v>897</v>
      </c>
      <c r="E74" s="134" t="s">
        <v>898</v>
      </c>
      <c r="F74" s="54">
        <v>4530181</v>
      </c>
      <c r="G74" s="54" t="s">
        <v>699</v>
      </c>
      <c r="H74" s="74">
        <v>0</v>
      </c>
      <c r="I74" s="74">
        <v>0</v>
      </c>
      <c r="J74" s="106">
        <v>324000</v>
      </c>
      <c r="K74" s="106">
        <v>324000</v>
      </c>
      <c r="L74" s="55">
        <v>0</v>
      </c>
      <c r="M74" s="55">
        <v>0</v>
      </c>
      <c r="N74" s="46">
        <f t="shared" si="0"/>
        <v>0</v>
      </c>
      <c r="O74" s="104">
        <f t="shared" si="3"/>
        <v>0</v>
      </c>
      <c r="P74" s="236" t="s">
        <v>292</v>
      </c>
      <c r="Q74" s="237"/>
      <c r="R74" s="238"/>
    </row>
    <row r="75" spans="1:18" s="220" customFormat="1" ht="21" customHeight="1">
      <c r="A75" s="216" t="s">
        <v>23</v>
      </c>
      <c r="B75" s="265"/>
      <c r="C75" s="266"/>
      <c r="D75" s="266"/>
      <c r="E75" s="266"/>
      <c r="F75" s="266"/>
      <c r="G75" s="267"/>
      <c r="H75" s="209">
        <f>SUM(H11:H74)</f>
        <v>97</v>
      </c>
      <c r="I75" s="209"/>
      <c r="J75" s="214">
        <f>SUM(J11:J74)</f>
        <v>152580582</v>
      </c>
      <c r="K75" s="214">
        <f>SUM(K11:K74)</f>
        <v>27683690</v>
      </c>
      <c r="L75" s="197">
        <f>SUM(L11:L74)</f>
        <v>4316468</v>
      </c>
      <c r="M75" s="197">
        <f>SUM(M11:M74)</f>
        <v>115801766.08999997</v>
      </c>
      <c r="N75" s="197">
        <f>J75-M75-K75</f>
        <v>9095125.910000026</v>
      </c>
      <c r="O75" s="213">
        <f>N75/J75*100</f>
        <v>5.960867228832583</v>
      </c>
      <c r="P75" s="217"/>
      <c r="Q75" s="218"/>
      <c r="R75" s="219"/>
    </row>
    <row r="76" spans="1:18" s="58" customFormat="1" ht="113.25" customHeight="1">
      <c r="A76" s="52" t="s">
        <v>407</v>
      </c>
      <c r="B76" s="102" t="s">
        <v>251</v>
      </c>
      <c r="C76" s="53">
        <v>40808</v>
      </c>
      <c r="D76" s="52" t="s">
        <v>905</v>
      </c>
      <c r="E76" s="134" t="s">
        <v>907</v>
      </c>
      <c r="F76" s="54" t="s">
        <v>825</v>
      </c>
      <c r="G76" s="54" t="s">
        <v>908</v>
      </c>
      <c r="H76" s="74">
        <v>2</v>
      </c>
      <c r="I76" s="74">
        <v>0</v>
      </c>
      <c r="J76" s="106">
        <v>7155993</v>
      </c>
      <c r="K76" s="103">
        <v>0</v>
      </c>
      <c r="L76" s="55">
        <v>0</v>
      </c>
      <c r="M76" s="55">
        <v>6011034.01</v>
      </c>
      <c r="N76" s="55">
        <f t="shared" si="0"/>
        <v>1144958.9900000002</v>
      </c>
      <c r="O76" s="104">
        <f t="shared" si="3"/>
        <v>16.000001537173112</v>
      </c>
      <c r="P76" s="55" t="s">
        <v>979</v>
      </c>
      <c r="Q76" s="61">
        <v>4205210430</v>
      </c>
      <c r="R76" s="55" t="s">
        <v>985</v>
      </c>
    </row>
    <row r="77" spans="1:18" s="58" customFormat="1" ht="86.25" customHeight="1">
      <c r="A77" s="52" t="s">
        <v>408</v>
      </c>
      <c r="B77" s="102" t="s">
        <v>251</v>
      </c>
      <c r="C77" s="53">
        <v>40808</v>
      </c>
      <c r="D77" s="52" t="s">
        <v>906</v>
      </c>
      <c r="E77" s="134" t="s">
        <v>909</v>
      </c>
      <c r="F77" s="54">
        <v>4530010</v>
      </c>
      <c r="G77" s="54" t="s">
        <v>739</v>
      </c>
      <c r="H77" s="74">
        <v>2</v>
      </c>
      <c r="I77" s="74">
        <v>0</v>
      </c>
      <c r="J77" s="106">
        <v>5566920</v>
      </c>
      <c r="K77" s="103">
        <v>0</v>
      </c>
      <c r="L77" s="55">
        <v>0</v>
      </c>
      <c r="M77" s="55">
        <v>4898889.6</v>
      </c>
      <c r="N77" s="55">
        <f aca="true" t="shared" si="4" ref="N77:N118">J77-M77-K77</f>
        <v>668030.4000000004</v>
      </c>
      <c r="O77" s="104">
        <f t="shared" si="3"/>
        <v>12.000000000000007</v>
      </c>
      <c r="P77" s="55" t="s">
        <v>979</v>
      </c>
      <c r="Q77" s="61">
        <v>4205210430</v>
      </c>
      <c r="R77" s="55" t="s">
        <v>985</v>
      </c>
    </row>
    <row r="78" spans="1:18" s="58" customFormat="1" ht="83.25" customHeight="1">
      <c r="A78" s="52" t="s">
        <v>409</v>
      </c>
      <c r="B78" s="102" t="s">
        <v>625</v>
      </c>
      <c r="C78" s="53">
        <v>40842</v>
      </c>
      <c r="D78" s="52" t="s">
        <v>911</v>
      </c>
      <c r="E78" s="134" t="s">
        <v>910</v>
      </c>
      <c r="F78" s="54">
        <v>3410391</v>
      </c>
      <c r="G78" s="54" t="s">
        <v>912</v>
      </c>
      <c r="H78" s="74">
        <v>7</v>
      </c>
      <c r="I78" s="74">
        <v>3</v>
      </c>
      <c r="J78" s="139">
        <v>2680000</v>
      </c>
      <c r="K78" s="103">
        <v>0</v>
      </c>
      <c r="L78" s="55">
        <v>0</v>
      </c>
      <c r="M78" s="55">
        <v>2452600</v>
      </c>
      <c r="N78" s="55">
        <f t="shared" si="4"/>
        <v>227400</v>
      </c>
      <c r="O78" s="104">
        <f t="shared" si="3"/>
        <v>8.485074626865671</v>
      </c>
      <c r="P78" s="55" t="s">
        <v>958</v>
      </c>
      <c r="Q78" s="61">
        <v>6660047905</v>
      </c>
      <c r="R78" s="55" t="s">
        <v>959</v>
      </c>
    </row>
    <row r="79" spans="1:18" s="58" customFormat="1" ht="81.75" customHeight="1">
      <c r="A79" s="52" t="s">
        <v>417</v>
      </c>
      <c r="B79" s="102" t="s">
        <v>924</v>
      </c>
      <c r="C79" s="53">
        <v>40843</v>
      </c>
      <c r="D79" s="52" t="s">
        <v>921</v>
      </c>
      <c r="E79" s="134" t="s">
        <v>920</v>
      </c>
      <c r="F79" s="54">
        <v>3410391</v>
      </c>
      <c r="G79" s="54" t="s">
        <v>912</v>
      </c>
      <c r="H79" s="74">
        <v>3</v>
      </c>
      <c r="I79" s="74">
        <v>1</v>
      </c>
      <c r="J79" s="139">
        <v>3367000</v>
      </c>
      <c r="K79" s="103">
        <v>0</v>
      </c>
      <c r="L79" s="55">
        <v>0</v>
      </c>
      <c r="M79" s="55">
        <v>3350165</v>
      </c>
      <c r="N79" s="55">
        <f t="shared" si="4"/>
        <v>16835</v>
      </c>
      <c r="O79" s="104">
        <f t="shared" si="3"/>
        <v>0.5</v>
      </c>
      <c r="P79" s="55" t="s">
        <v>1006</v>
      </c>
      <c r="Q79" s="61">
        <v>5401303788</v>
      </c>
      <c r="R79" s="55" t="s">
        <v>1007</v>
      </c>
    </row>
    <row r="80" spans="1:18" s="58" customFormat="1" ht="61.5" customHeight="1">
      <c r="A80" s="52" t="s">
        <v>447</v>
      </c>
      <c r="B80" s="102" t="s">
        <v>915</v>
      </c>
      <c r="C80" s="53">
        <v>40814</v>
      </c>
      <c r="D80" s="52" t="s">
        <v>961</v>
      </c>
      <c r="E80" s="134" t="s">
        <v>927</v>
      </c>
      <c r="F80" s="54">
        <v>2320020</v>
      </c>
      <c r="G80" s="54" t="s">
        <v>553</v>
      </c>
      <c r="H80" s="74">
        <v>1</v>
      </c>
      <c r="I80" s="74">
        <v>0</v>
      </c>
      <c r="J80" s="139">
        <v>1103640</v>
      </c>
      <c r="K80" s="103">
        <v>0</v>
      </c>
      <c r="L80" s="55">
        <v>0</v>
      </c>
      <c r="M80" s="139">
        <v>1103640</v>
      </c>
      <c r="N80" s="55">
        <f t="shared" si="4"/>
        <v>0</v>
      </c>
      <c r="O80" s="104">
        <f t="shared" si="3"/>
        <v>0</v>
      </c>
      <c r="P80" s="55" t="s">
        <v>960</v>
      </c>
      <c r="Q80" s="61">
        <v>4217035133</v>
      </c>
      <c r="R80" s="55" t="s">
        <v>938</v>
      </c>
    </row>
    <row r="81" spans="1:18" s="58" customFormat="1" ht="72" customHeight="1">
      <c r="A81" s="52" t="s">
        <v>448</v>
      </c>
      <c r="B81" s="102" t="s">
        <v>63</v>
      </c>
      <c r="C81" s="53">
        <v>40815</v>
      </c>
      <c r="D81" s="52" t="s">
        <v>931</v>
      </c>
      <c r="E81" s="134" t="s">
        <v>930</v>
      </c>
      <c r="F81" s="54">
        <v>4540020</v>
      </c>
      <c r="G81" s="54" t="s">
        <v>932</v>
      </c>
      <c r="H81" s="74">
        <v>5</v>
      </c>
      <c r="I81" s="74">
        <v>0</v>
      </c>
      <c r="J81" s="139">
        <v>2369683</v>
      </c>
      <c r="K81" s="103">
        <v>0</v>
      </c>
      <c r="L81" s="55">
        <v>0</v>
      </c>
      <c r="M81" s="55">
        <v>2109017.76</v>
      </c>
      <c r="N81" s="55">
        <f t="shared" si="4"/>
        <v>260665.24000000022</v>
      </c>
      <c r="O81" s="104">
        <f t="shared" si="3"/>
        <v>11.00000464197111</v>
      </c>
      <c r="P81" s="55" t="s">
        <v>650</v>
      </c>
      <c r="Q81" s="61">
        <v>4205135817</v>
      </c>
      <c r="R81" s="55" t="s">
        <v>651</v>
      </c>
    </row>
    <row r="82" spans="1:18" s="58" customFormat="1" ht="61.5" customHeight="1">
      <c r="A82" s="52" t="s">
        <v>449</v>
      </c>
      <c r="B82" s="102" t="s">
        <v>63</v>
      </c>
      <c r="C82" s="53">
        <v>40815</v>
      </c>
      <c r="D82" s="52" t="s">
        <v>936</v>
      </c>
      <c r="E82" s="134" t="s">
        <v>935</v>
      </c>
      <c r="F82" s="54">
        <v>4540215</v>
      </c>
      <c r="G82" s="54" t="s">
        <v>937</v>
      </c>
      <c r="H82" s="74">
        <v>2</v>
      </c>
      <c r="I82" s="74">
        <v>0</v>
      </c>
      <c r="J82" s="139">
        <v>1087049</v>
      </c>
      <c r="K82" s="103">
        <v>0</v>
      </c>
      <c r="L82" s="55">
        <v>0</v>
      </c>
      <c r="M82" s="55">
        <v>1059872.75</v>
      </c>
      <c r="N82" s="55">
        <f t="shared" si="4"/>
        <v>27176.25</v>
      </c>
      <c r="O82" s="104">
        <f t="shared" si="3"/>
        <v>2.5000022998043328</v>
      </c>
      <c r="P82" s="55" t="s">
        <v>635</v>
      </c>
      <c r="Q82" s="61">
        <v>4205184331</v>
      </c>
      <c r="R82" s="55" t="s">
        <v>636</v>
      </c>
    </row>
    <row r="83" spans="1:18" s="58" customFormat="1" ht="92.25" customHeight="1">
      <c r="A83" s="52" t="s">
        <v>450</v>
      </c>
      <c r="B83" s="102" t="s">
        <v>236</v>
      </c>
      <c r="C83" s="53" t="s">
        <v>950</v>
      </c>
      <c r="D83" s="52" t="s">
        <v>951</v>
      </c>
      <c r="E83" s="134" t="s">
        <v>949</v>
      </c>
      <c r="F83" s="54">
        <v>4530177</v>
      </c>
      <c r="G83" s="54" t="s">
        <v>952</v>
      </c>
      <c r="H83" s="74">
        <v>1</v>
      </c>
      <c r="I83" s="74">
        <v>0</v>
      </c>
      <c r="J83" s="139">
        <v>12979539</v>
      </c>
      <c r="K83" s="103">
        <v>0</v>
      </c>
      <c r="L83" s="55">
        <v>0</v>
      </c>
      <c r="M83" s="109">
        <v>10998762</v>
      </c>
      <c r="N83" s="55">
        <f t="shared" si="4"/>
        <v>1980777</v>
      </c>
      <c r="O83" s="104">
        <f t="shared" si="3"/>
        <v>15.26076542471963</v>
      </c>
      <c r="P83" s="107" t="s">
        <v>343</v>
      </c>
      <c r="Q83" s="61">
        <v>4212024096</v>
      </c>
      <c r="R83" s="55" t="s">
        <v>1008</v>
      </c>
    </row>
    <row r="84" spans="1:18" s="58" customFormat="1" ht="94.5" customHeight="1">
      <c r="A84" s="52" t="s">
        <v>517</v>
      </c>
      <c r="B84" s="102" t="s">
        <v>55</v>
      </c>
      <c r="C84" s="53">
        <v>40822</v>
      </c>
      <c r="D84" s="52" t="s">
        <v>954</v>
      </c>
      <c r="E84" s="134" t="s">
        <v>953</v>
      </c>
      <c r="F84" s="54">
        <v>4540362</v>
      </c>
      <c r="G84" s="54" t="s">
        <v>384</v>
      </c>
      <c r="H84" s="74">
        <v>1</v>
      </c>
      <c r="I84" s="74">
        <v>0</v>
      </c>
      <c r="J84" s="139">
        <v>1977079</v>
      </c>
      <c r="K84" s="103">
        <v>0</v>
      </c>
      <c r="L84" s="55">
        <v>0</v>
      </c>
      <c r="M84" s="55">
        <v>1673292</v>
      </c>
      <c r="N84" s="55">
        <f t="shared" si="4"/>
        <v>303787</v>
      </c>
      <c r="O84" s="104">
        <f t="shared" si="3"/>
        <v>15.365445690334074</v>
      </c>
      <c r="P84" s="55" t="s">
        <v>980</v>
      </c>
      <c r="Q84" s="61">
        <v>421270419454</v>
      </c>
      <c r="R84" s="55" t="s">
        <v>605</v>
      </c>
    </row>
    <row r="85" spans="1:18" s="58" customFormat="1" ht="93.75" customHeight="1">
      <c r="A85" s="52" t="s">
        <v>518</v>
      </c>
      <c r="B85" s="102" t="s">
        <v>964</v>
      </c>
      <c r="C85" s="53">
        <v>40826</v>
      </c>
      <c r="D85" s="52" t="s">
        <v>963</v>
      </c>
      <c r="E85" s="134" t="s">
        <v>957</v>
      </c>
      <c r="F85" s="54">
        <v>4520510</v>
      </c>
      <c r="G85" s="54" t="s">
        <v>962</v>
      </c>
      <c r="H85" s="74">
        <v>1</v>
      </c>
      <c r="I85" s="74">
        <v>0</v>
      </c>
      <c r="J85" s="139">
        <v>2941352</v>
      </c>
      <c r="K85" s="139">
        <v>0</v>
      </c>
      <c r="L85" s="55">
        <v>0</v>
      </c>
      <c r="M85" s="139">
        <v>2941352</v>
      </c>
      <c r="N85" s="55">
        <f t="shared" si="4"/>
        <v>0</v>
      </c>
      <c r="O85" s="104">
        <f t="shared" si="3"/>
        <v>0</v>
      </c>
      <c r="P85" s="55" t="s">
        <v>343</v>
      </c>
      <c r="Q85" s="61">
        <v>4212024096</v>
      </c>
      <c r="R85" s="55" t="s">
        <v>1008</v>
      </c>
    </row>
    <row r="86" spans="1:18" s="58" customFormat="1" ht="93.75" customHeight="1">
      <c r="A86" s="52" t="s">
        <v>519</v>
      </c>
      <c r="B86" s="102" t="s">
        <v>964</v>
      </c>
      <c r="C86" s="53">
        <v>40830</v>
      </c>
      <c r="D86" s="52" t="s">
        <v>981</v>
      </c>
      <c r="E86" s="134" t="s">
        <v>983</v>
      </c>
      <c r="F86" s="54">
        <v>4530010</v>
      </c>
      <c r="G86" s="54" t="s">
        <v>739</v>
      </c>
      <c r="H86" s="74">
        <v>1</v>
      </c>
      <c r="I86" s="74">
        <v>0</v>
      </c>
      <c r="J86" s="139">
        <v>1145108</v>
      </c>
      <c r="K86" s="139">
        <v>0</v>
      </c>
      <c r="L86" s="55">
        <v>0</v>
      </c>
      <c r="M86" s="55">
        <v>1004829</v>
      </c>
      <c r="N86" s="55">
        <f t="shared" si="4"/>
        <v>140279</v>
      </c>
      <c r="O86" s="104">
        <f t="shared" si="3"/>
        <v>12.250285562584489</v>
      </c>
      <c r="P86" s="55" t="s">
        <v>343</v>
      </c>
      <c r="Q86" s="61">
        <v>4212024096</v>
      </c>
      <c r="R86" s="55" t="s">
        <v>1008</v>
      </c>
    </row>
    <row r="87" spans="1:18" s="58" customFormat="1" ht="85.5" customHeight="1">
      <c r="A87" s="52" t="s">
        <v>520</v>
      </c>
      <c r="B87" s="102" t="s">
        <v>251</v>
      </c>
      <c r="C87" s="53">
        <v>40830</v>
      </c>
      <c r="D87" s="52" t="s">
        <v>982</v>
      </c>
      <c r="E87" s="134" t="s">
        <v>984</v>
      </c>
      <c r="F87" s="54" t="s">
        <v>986</v>
      </c>
      <c r="G87" s="54" t="s">
        <v>987</v>
      </c>
      <c r="H87" s="74">
        <v>1</v>
      </c>
      <c r="I87" s="74">
        <v>0</v>
      </c>
      <c r="J87" s="139">
        <v>2960902</v>
      </c>
      <c r="K87" s="139">
        <v>0</v>
      </c>
      <c r="L87" s="55">
        <v>0</v>
      </c>
      <c r="M87" s="145">
        <v>2960902</v>
      </c>
      <c r="N87" s="55">
        <f t="shared" si="4"/>
        <v>0</v>
      </c>
      <c r="O87" s="104">
        <f t="shared" si="3"/>
        <v>0</v>
      </c>
      <c r="P87" s="107" t="s">
        <v>1009</v>
      </c>
      <c r="Q87" s="57">
        <v>4205044535</v>
      </c>
      <c r="R87" s="55" t="s">
        <v>1010</v>
      </c>
    </row>
    <row r="88" spans="1:18" s="58" customFormat="1" ht="114.75" customHeight="1">
      <c r="A88" s="52" t="s">
        <v>521</v>
      </c>
      <c r="B88" s="102" t="s">
        <v>463</v>
      </c>
      <c r="C88" s="53">
        <v>40834</v>
      </c>
      <c r="D88" s="52" t="s">
        <v>995</v>
      </c>
      <c r="E88" s="134" t="s">
        <v>994</v>
      </c>
      <c r="F88" s="54">
        <v>4540040</v>
      </c>
      <c r="G88" s="54" t="s">
        <v>996</v>
      </c>
      <c r="H88" s="74">
        <v>1</v>
      </c>
      <c r="I88" s="74">
        <v>0</v>
      </c>
      <c r="J88" s="139">
        <v>2989807</v>
      </c>
      <c r="K88" s="139">
        <v>0</v>
      </c>
      <c r="L88" s="55">
        <v>0</v>
      </c>
      <c r="M88" s="55">
        <v>2989807</v>
      </c>
      <c r="N88" s="55">
        <f t="shared" si="4"/>
        <v>0</v>
      </c>
      <c r="O88" s="104">
        <f t="shared" si="3"/>
        <v>0</v>
      </c>
      <c r="P88" s="107" t="s">
        <v>483</v>
      </c>
      <c r="Q88" s="57">
        <v>4212427095</v>
      </c>
      <c r="R88" s="55" t="s">
        <v>504</v>
      </c>
    </row>
    <row r="89" spans="1:18" s="58" customFormat="1" ht="93" customHeight="1">
      <c r="A89" s="52" t="s">
        <v>565</v>
      </c>
      <c r="B89" s="102" t="s">
        <v>251</v>
      </c>
      <c r="C89" s="53">
        <v>40841</v>
      </c>
      <c r="D89" s="52" t="s">
        <v>1016</v>
      </c>
      <c r="E89" s="134" t="s">
        <v>1015</v>
      </c>
      <c r="F89" s="54">
        <v>4540030</v>
      </c>
      <c r="G89" s="54" t="s">
        <v>836</v>
      </c>
      <c r="H89" s="74">
        <v>1</v>
      </c>
      <c r="I89" s="74">
        <v>0</v>
      </c>
      <c r="J89" s="139">
        <v>2998628</v>
      </c>
      <c r="K89" s="103">
        <v>0</v>
      </c>
      <c r="L89" s="55">
        <v>0</v>
      </c>
      <c r="M89" s="55">
        <v>2867791</v>
      </c>
      <c r="N89" s="55">
        <f t="shared" si="4"/>
        <v>130837</v>
      </c>
      <c r="O89" s="104">
        <f t="shared" si="3"/>
        <v>4.363228783296894</v>
      </c>
      <c r="P89" s="107" t="s">
        <v>980</v>
      </c>
      <c r="Q89" s="61">
        <v>421270419454</v>
      </c>
      <c r="R89" s="55" t="s">
        <v>605</v>
      </c>
    </row>
    <row r="90" spans="1:18" s="58" customFormat="1" ht="90">
      <c r="A90" s="52" t="s">
        <v>566</v>
      </c>
      <c r="B90" s="102" t="s">
        <v>55</v>
      </c>
      <c r="C90" s="53">
        <v>40847</v>
      </c>
      <c r="D90" s="52" t="s">
        <v>1025</v>
      </c>
      <c r="E90" s="134" t="s">
        <v>1026</v>
      </c>
      <c r="F90" s="54">
        <v>4530050</v>
      </c>
      <c r="G90" s="54" t="s">
        <v>902</v>
      </c>
      <c r="H90" s="74">
        <v>1</v>
      </c>
      <c r="I90" s="74">
        <v>0</v>
      </c>
      <c r="J90" s="139">
        <v>492685</v>
      </c>
      <c r="K90" s="103">
        <v>0</v>
      </c>
      <c r="L90" s="55">
        <v>0</v>
      </c>
      <c r="M90" s="55">
        <v>492685</v>
      </c>
      <c r="N90" s="55">
        <f t="shared" si="4"/>
        <v>0</v>
      </c>
      <c r="O90" s="104">
        <f t="shared" si="3"/>
        <v>0</v>
      </c>
      <c r="P90" s="55" t="s">
        <v>422</v>
      </c>
      <c r="Q90" s="52" t="s">
        <v>202</v>
      </c>
      <c r="R90" s="52" t="s">
        <v>919</v>
      </c>
    </row>
    <row r="91" spans="1:18" s="58" customFormat="1" ht="101.25">
      <c r="A91" s="52" t="s">
        <v>567</v>
      </c>
      <c r="B91" s="102" t="s">
        <v>55</v>
      </c>
      <c r="C91" s="53">
        <v>40854</v>
      </c>
      <c r="D91" s="52" t="s">
        <v>1031</v>
      </c>
      <c r="E91" s="134" t="s">
        <v>1032</v>
      </c>
      <c r="F91" s="54">
        <v>6323000</v>
      </c>
      <c r="G91" s="54" t="s">
        <v>1030</v>
      </c>
      <c r="H91" s="74">
        <v>1</v>
      </c>
      <c r="I91" s="74">
        <v>0</v>
      </c>
      <c r="J91" s="139">
        <v>1235987</v>
      </c>
      <c r="K91" s="103">
        <v>0</v>
      </c>
      <c r="L91" s="55">
        <v>0</v>
      </c>
      <c r="M91" s="55">
        <v>1195151</v>
      </c>
      <c r="N91" s="55">
        <f t="shared" si="4"/>
        <v>40836</v>
      </c>
      <c r="O91" s="104">
        <f t="shared" si="3"/>
        <v>3.3039182450948106</v>
      </c>
      <c r="P91" s="55" t="s">
        <v>1061</v>
      </c>
      <c r="Q91" s="61">
        <v>421270419454</v>
      </c>
      <c r="R91" s="55" t="s">
        <v>605</v>
      </c>
    </row>
    <row r="92" spans="1:18" s="58" customFormat="1" ht="89.25" customHeight="1">
      <c r="A92" s="52" t="s">
        <v>568</v>
      </c>
      <c r="B92" s="102" t="s">
        <v>1039</v>
      </c>
      <c r="C92" s="53">
        <v>40854</v>
      </c>
      <c r="D92" s="52" t="s">
        <v>1037</v>
      </c>
      <c r="E92" s="134" t="s">
        <v>1038</v>
      </c>
      <c r="F92" s="54">
        <v>3410110</v>
      </c>
      <c r="G92" s="54" t="s">
        <v>1040</v>
      </c>
      <c r="H92" s="74">
        <v>0</v>
      </c>
      <c r="I92" s="74">
        <v>0</v>
      </c>
      <c r="J92" s="139">
        <v>1038000</v>
      </c>
      <c r="K92" s="103">
        <v>1038000</v>
      </c>
      <c r="L92" s="55">
        <v>0</v>
      </c>
      <c r="M92" s="55">
        <v>0</v>
      </c>
      <c r="N92" s="55">
        <f t="shared" si="4"/>
        <v>0</v>
      </c>
      <c r="O92" s="104">
        <f t="shared" si="3"/>
        <v>0</v>
      </c>
      <c r="P92" s="236" t="s">
        <v>292</v>
      </c>
      <c r="Q92" s="237"/>
      <c r="R92" s="238"/>
    </row>
    <row r="93" spans="1:18" s="58" customFormat="1" ht="90">
      <c r="A93" s="52" t="s">
        <v>681</v>
      </c>
      <c r="B93" s="102" t="s">
        <v>251</v>
      </c>
      <c r="C93" s="53">
        <v>40857</v>
      </c>
      <c r="D93" s="52" t="s">
        <v>1043</v>
      </c>
      <c r="E93" s="134" t="s">
        <v>1013</v>
      </c>
      <c r="F93" s="54">
        <v>4510400</v>
      </c>
      <c r="G93" s="54" t="s">
        <v>1014</v>
      </c>
      <c r="H93" s="74">
        <v>1</v>
      </c>
      <c r="I93" s="74">
        <v>0</v>
      </c>
      <c r="J93" s="139">
        <v>498812</v>
      </c>
      <c r="K93" s="103">
        <v>0</v>
      </c>
      <c r="L93" s="55">
        <v>0</v>
      </c>
      <c r="M93" s="151">
        <v>422722</v>
      </c>
      <c r="N93" s="55">
        <f>J93-M93-K93</f>
        <v>76090</v>
      </c>
      <c r="O93" s="104">
        <f>N93/J93*100</f>
        <v>15.25424408394345</v>
      </c>
      <c r="P93" s="107" t="s">
        <v>1061</v>
      </c>
      <c r="Q93" s="61">
        <v>421270419454</v>
      </c>
      <c r="R93" s="55" t="s">
        <v>605</v>
      </c>
    </row>
    <row r="94" spans="1:18" s="58" customFormat="1" ht="67.5">
      <c r="A94" s="52" t="s">
        <v>682</v>
      </c>
      <c r="B94" s="102" t="s">
        <v>251</v>
      </c>
      <c r="C94" s="53">
        <v>40861</v>
      </c>
      <c r="D94" s="52" t="s">
        <v>1046</v>
      </c>
      <c r="E94" s="134" t="s">
        <v>1044</v>
      </c>
      <c r="F94" s="54">
        <v>4540020</v>
      </c>
      <c r="G94" s="54" t="s">
        <v>1045</v>
      </c>
      <c r="H94" s="74">
        <v>6</v>
      </c>
      <c r="I94" s="74">
        <v>0</v>
      </c>
      <c r="J94" s="139">
        <v>5162361</v>
      </c>
      <c r="K94" s="103">
        <v>0</v>
      </c>
      <c r="L94" s="55">
        <v>0</v>
      </c>
      <c r="M94" s="55">
        <v>5136549.19</v>
      </c>
      <c r="N94" s="55">
        <f t="shared" si="4"/>
        <v>25811.80999999959</v>
      </c>
      <c r="O94" s="104">
        <f t="shared" si="3"/>
        <v>0.5000000968549001</v>
      </c>
      <c r="P94" s="107" t="s">
        <v>1009</v>
      </c>
      <c r="Q94" s="57">
        <v>4205044535</v>
      </c>
      <c r="R94" s="55" t="s">
        <v>1010</v>
      </c>
    </row>
    <row r="95" spans="1:18" s="58" customFormat="1" ht="168.75">
      <c r="A95" s="52" t="s">
        <v>683</v>
      </c>
      <c r="B95" s="102" t="s">
        <v>718</v>
      </c>
      <c r="C95" s="53">
        <v>40862</v>
      </c>
      <c r="D95" s="52" t="s">
        <v>1048</v>
      </c>
      <c r="E95" s="134" t="s">
        <v>1047</v>
      </c>
      <c r="F95" s="54" t="s">
        <v>1049</v>
      </c>
      <c r="G95" s="54" t="s">
        <v>1050</v>
      </c>
      <c r="H95" s="74">
        <v>3</v>
      </c>
      <c r="I95" s="74">
        <v>0</v>
      </c>
      <c r="J95" s="139">
        <v>1445288</v>
      </c>
      <c r="K95" s="103">
        <v>0</v>
      </c>
      <c r="L95" s="55">
        <v>0</v>
      </c>
      <c r="M95" s="55">
        <v>1438061.56</v>
      </c>
      <c r="N95" s="55">
        <f t="shared" si="4"/>
        <v>7226.439999999944</v>
      </c>
      <c r="O95" s="104">
        <f t="shared" si="3"/>
        <v>0.4999999999999961</v>
      </c>
      <c r="P95" s="55" t="s">
        <v>1074</v>
      </c>
      <c r="Q95" s="61">
        <v>4235000302</v>
      </c>
      <c r="R95" s="55" t="s">
        <v>1073</v>
      </c>
    </row>
    <row r="96" spans="1:18" s="58" customFormat="1" ht="101.25">
      <c r="A96" s="52" t="s">
        <v>684</v>
      </c>
      <c r="B96" s="102" t="s">
        <v>1039</v>
      </c>
      <c r="C96" s="53">
        <v>40862</v>
      </c>
      <c r="D96" s="52" t="s">
        <v>1055</v>
      </c>
      <c r="E96" s="134" t="s">
        <v>1038</v>
      </c>
      <c r="F96" s="54">
        <v>3410110</v>
      </c>
      <c r="G96" s="54" t="s">
        <v>1040</v>
      </c>
      <c r="H96" s="74">
        <v>1</v>
      </c>
      <c r="I96" s="74">
        <v>0</v>
      </c>
      <c r="J96" s="139">
        <v>1038000</v>
      </c>
      <c r="K96" s="103">
        <v>0</v>
      </c>
      <c r="L96" s="55">
        <v>0</v>
      </c>
      <c r="M96" s="108">
        <v>1038000</v>
      </c>
      <c r="N96" s="55">
        <f t="shared" si="4"/>
        <v>0</v>
      </c>
      <c r="O96" s="104">
        <f t="shared" si="3"/>
        <v>0</v>
      </c>
      <c r="P96" s="107" t="s">
        <v>1075</v>
      </c>
      <c r="Q96" s="61">
        <v>5405188014</v>
      </c>
      <c r="R96" s="55" t="s">
        <v>1076</v>
      </c>
    </row>
    <row r="97" spans="1:18" s="58" customFormat="1" ht="121.5" customHeight="1">
      <c r="A97" s="52" t="s">
        <v>685</v>
      </c>
      <c r="B97" s="102" t="s">
        <v>1039</v>
      </c>
      <c r="C97" s="53">
        <v>40864</v>
      </c>
      <c r="D97" s="52" t="s">
        <v>1056</v>
      </c>
      <c r="E97" s="147" t="s">
        <v>1057</v>
      </c>
      <c r="F97" s="54">
        <v>4520502</v>
      </c>
      <c r="G97" s="54" t="s">
        <v>1058</v>
      </c>
      <c r="H97" s="74">
        <v>0</v>
      </c>
      <c r="I97" s="74">
        <v>0</v>
      </c>
      <c r="J97" s="139">
        <v>760200</v>
      </c>
      <c r="K97" s="139">
        <v>760200</v>
      </c>
      <c r="L97" s="55">
        <v>0</v>
      </c>
      <c r="M97" s="55">
        <v>0</v>
      </c>
      <c r="N97" s="55">
        <f t="shared" si="4"/>
        <v>0</v>
      </c>
      <c r="O97" s="104">
        <f t="shared" si="3"/>
        <v>0</v>
      </c>
      <c r="P97" s="236" t="s">
        <v>292</v>
      </c>
      <c r="Q97" s="237"/>
      <c r="R97" s="238"/>
    </row>
    <row r="98" spans="1:18" s="58" customFormat="1" ht="67.5">
      <c r="A98" s="52" t="s">
        <v>686</v>
      </c>
      <c r="B98" s="102" t="s">
        <v>1065</v>
      </c>
      <c r="C98" s="53">
        <v>40865</v>
      </c>
      <c r="D98" s="52" t="s">
        <v>1063</v>
      </c>
      <c r="E98" s="147" t="s">
        <v>1062</v>
      </c>
      <c r="F98" s="54">
        <v>3311240</v>
      </c>
      <c r="G98" s="54" t="s">
        <v>1064</v>
      </c>
      <c r="H98" s="74">
        <v>1</v>
      </c>
      <c r="I98" s="74">
        <v>0</v>
      </c>
      <c r="J98" s="139">
        <v>540110</v>
      </c>
      <c r="K98" s="103">
        <v>0</v>
      </c>
      <c r="L98" s="55">
        <v>0</v>
      </c>
      <c r="M98" s="139">
        <v>540110</v>
      </c>
      <c r="N98" s="55">
        <f t="shared" si="4"/>
        <v>0</v>
      </c>
      <c r="O98" s="104">
        <f t="shared" si="3"/>
        <v>0</v>
      </c>
      <c r="P98" s="55" t="s">
        <v>1078</v>
      </c>
      <c r="Q98" s="61">
        <v>4205054734</v>
      </c>
      <c r="R98" s="55" t="s">
        <v>1077</v>
      </c>
    </row>
    <row r="99" spans="1:18" s="58" customFormat="1" ht="90">
      <c r="A99" s="52" t="s">
        <v>687</v>
      </c>
      <c r="B99" s="147" t="s">
        <v>1039</v>
      </c>
      <c r="C99" s="53">
        <v>40871</v>
      </c>
      <c r="D99" s="52" t="s">
        <v>1079</v>
      </c>
      <c r="E99" s="147" t="s">
        <v>1038</v>
      </c>
      <c r="F99" s="54">
        <v>3410110</v>
      </c>
      <c r="G99" s="54" t="s">
        <v>1080</v>
      </c>
      <c r="H99" s="74">
        <v>0</v>
      </c>
      <c r="I99" s="74">
        <v>0</v>
      </c>
      <c r="J99" s="106">
        <v>1038000</v>
      </c>
      <c r="K99" s="106">
        <v>1038000</v>
      </c>
      <c r="L99" s="55">
        <v>0</v>
      </c>
      <c r="M99" s="139"/>
      <c r="N99" s="55">
        <f t="shared" si="4"/>
        <v>0</v>
      </c>
      <c r="O99" s="104">
        <f t="shared" si="3"/>
        <v>0</v>
      </c>
      <c r="P99" s="236" t="s">
        <v>292</v>
      </c>
      <c r="Q99" s="237"/>
      <c r="R99" s="238"/>
    </row>
    <row r="100" spans="1:18" s="58" customFormat="1" ht="123.75">
      <c r="A100" s="52" t="s">
        <v>688</v>
      </c>
      <c r="B100" s="147" t="s">
        <v>1039</v>
      </c>
      <c r="C100" s="53">
        <v>40877</v>
      </c>
      <c r="D100" s="52" t="s">
        <v>1091</v>
      </c>
      <c r="E100" s="147" t="s">
        <v>1057</v>
      </c>
      <c r="F100" s="54">
        <v>4520500</v>
      </c>
      <c r="G100" s="54" t="s">
        <v>1092</v>
      </c>
      <c r="H100" s="74">
        <v>0</v>
      </c>
      <c r="I100" s="74">
        <v>0</v>
      </c>
      <c r="J100" s="106">
        <v>760200</v>
      </c>
      <c r="K100" s="106">
        <v>760200</v>
      </c>
      <c r="L100" s="55">
        <v>0</v>
      </c>
      <c r="M100" s="139"/>
      <c r="N100" s="55">
        <f t="shared" si="4"/>
        <v>0</v>
      </c>
      <c r="O100" s="104">
        <f t="shared" si="3"/>
        <v>0</v>
      </c>
      <c r="P100" s="236" t="s">
        <v>292</v>
      </c>
      <c r="Q100" s="237"/>
      <c r="R100" s="238"/>
    </row>
    <row r="101" spans="1:18" s="58" customFormat="1" ht="78.75">
      <c r="A101" s="52" t="s">
        <v>689</v>
      </c>
      <c r="B101" s="147" t="s">
        <v>372</v>
      </c>
      <c r="C101" s="53">
        <v>40878</v>
      </c>
      <c r="D101" s="52" t="s">
        <v>1093</v>
      </c>
      <c r="E101" s="147" t="s">
        <v>1094</v>
      </c>
      <c r="F101" s="54">
        <v>1010030</v>
      </c>
      <c r="G101" s="54" t="s">
        <v>1095</v>
      </c>
      <c r="H101" s="74">
        <v>1</v>
      </c>
      <c r="I101" s="74">
        <v>0</v>
      </c>
      <c r="J101" s="106">
        <v>688712</v>
      </c>
      <c r="K101" s="103">
        <v>0</v>
      </c>
      <c r="L101" s="55">
        <v>0</v>
      </c>
      <c r="M101" s="108">
        <v>688712</v>
      </c>
      <c r="N101" s="55">
        <f t="shared" si="4"/>
        <v>0</v>
      </c>
      <c r="O101" s="104">
        <f t="shared" si="3"/>
        <v>0</v>
      </c>
      <c r="P101" s="107" t="s">
        <v>1157</v>
      </c>
      <c r="Q101" s="61">
        <v>4205050313</v>
      </c>
      <c r="R101" s="55" t="s">
        <v>1158</v>
      </c>
    </row>
    <row r="102" spans="1:18" s="58" customFormat="1" ht="78.75">
      <c r="A102" s="52" t="s">
        <v>719</v>
      </c>
      <c r="B102" s="147" t="s">
        <v>436</v>
      </c>
      <c r="C102" s="53">
        <v>40879</v>
      </c>
      <c r="D102" s="52" t="s">
        <v>1096</v>
      </c>
      <c r="E102" s="147" t="s">
        <v>1097</v>
      </c>
      <c r="F102" s="54">
        <v>1010030</v>
      </c>
      <c r="G102" s="54" t="s">
        <v>1095</v>
      </c>
      <c r="H102" s="74">
        <v>1</v>
      </c>
      <c r="I102" s="74">
        <v>0</v>
      </c>
      <c r="J102" s="106">
        <v>1197760</v>
      </c>
      <c r="K102" s="103">
        <v>0</v>
      </c>
      <c r="L102" s="55">
        <v>0</v>
      </c>
      <c r="M102" s="108">
        <v>1197760</v>
      </c>
      <c r="N102" s="55">
        <f t="shared" si="4"/>
        <v>0</v>
      </c>
      <c r="O102" s="104">
        <f t="shared" si="3"/>
        <v>0</v>
      </c>
      <c r="P102" s="107" t="s">
        <v>1157</v>
      </c>
      <c r="Q102" s="61">
        <v>4205050313</v>
      </c>
      <c r="R102" s="55" t="s">
        <v>1158</v>
      </c>
    </row>
    <row r="103" spans="1:18" s="58" customFormat="1" ht="78.75">
      <c r="A103" s="52" t="s">
        <v>720</v>
      </c>
      <c r="B103" s="147" t="s">
        <v>55</v>
      </c>
      <c r="C103" s="53">
        <v>40879</v>
      </c>
      <c r="D103" s="52" t="s">
        <v>1098</v>
      </c>
      <c r="E103" s="147" t="s">
        <v>1099</v>
      </c>
      <c r="F103" s="54">
        <v>1010010</v>
      </c>
      <c r="G103" s="54" t="s">
        <v>1100</v>
      </c>
      <c r="H103" s="74">
        <v>1</v>
      </c>
      <c r="I103" s="74">
        <v>0</v>
      </c>
      <c r="J103" s="106">
        <v>2994400</v>
      </c>
      <c r="K103" s="103">
        <v>0</v>
      </c>
      <c r="L103" s="55">
        <v>0</v>
      </c>
      <c r="M103" s="108">
        <v>2994400</v>
      </c>
      <c r="N103" s="55">
        <f t="shared" si="4"/>
        <v>0</v>
      </c>
      <c r="O103" s="104">
        <f t="shared" si="3"/>
        <v>0</v>
      </c>
      <c r="P103" s="107" t="s">
        <v>1157</v>
      </c>
      <c r="Q103" s="61">
        <v>4205050313</v>
      </c>
      <c r="R103" s="55" t="s">
        <v>1158</v>
      </c>
    </row>
    <row r="104" spans="1:18" s="58" customFormat="1" ht="78.75">
      <c r="A104" s="52" t="s">
        <v>863</v>
      </c>
      <c r="B104" s="147" t="s">
        <v>401</v>
      </c>
      <c r="C104" s="53">
        <v>40879</v>
      </c>
      <c r="D104" s="52" t="s">
        <v>1101</v>
      </c>
      <c r="E104" s="147" t="s">
        <v>1102</v>
      </c>
      <c r="F104" s="54">
        <v>1010271</v>
      </c>
      <c r="G104" s="54" t="s">
        <v>1103</v>
      </c>
      <c r="H104" s="74">
        <v>1</v>
      </c>
      <c r="I104" s="74">
        <v>0</v>
      </c>
      <c r="J104" s="106">
        <v>598880</v>
      </c>
      <c r="K104" s="103">
        <v>0</v>
      </c>
      <c r="L104" s="55">
        <v>0</v>
      </c>
      <c r="M104" s="108">
        <v>598880</v>
      </c>
      <c r="N104" s="55">
        <f t="shared" si="4"/>
        <v>0</v>
      </c>
      <c r="O104" s="104">
        <f t="shared" si="3"/>
        <v>0</v>
      </c>
      <c r="P104" s="107" t="s">
        <v>1157</v>
      </c>
      <c r="Q104" s="61">
        <v>4205050313</v>
      </c>
      <c r="R104" s="55" t="s">
        <v>1158</v>
      </c>
    </row>
    <row r="105" spans="1:18" s="58" customFormat="1" ht="78.75">
      <c r="A105" s="52" t="s">
        <v>864</v>
      </c>
      <c r="B105" s="147" t="s">
        <v>367</v>
      </c>
      <c r="C105" s="53">
        <v>40879</v>
      </c>
      <c r="D105" s="52" t="s">
        <v>1104</v>
      </c>
      <c r="E105" s="147" t="s">
        <v>1105</v>
      </c>
      <c r="F105" s="54">
        <v>1010271</v>
      </c>
      <c r="G105" s="54" t="s">
        <v>1103</v>
      </c>
      <c r="H105" s="74">
        <v>1</v>
      </c>
      <c r="I105" s="74">
        <v>0</v>
      </c>
      <c r="J105" s="106">
        <v>958208</v>
      </c>
      <c r="K105" s="103">
        <v>0</v>
      </c>
      <c r="L105" s="55">
        <v>0</v>
      </c>
      <c r="M105" s="108">
        <v>958208</v>
      </c>
      <c r="N105" s="55">
        <f t="shared" si="4"/>
        <v>0</v>
      </c>
      <c r="O105" s="104">
        <f t="shared" si="3"/>
        <v>0</v>
      </c>
      <c r="P105" s="107" t="s">
        <v>1157</v>
      </c>
      <c r="Q105" s="61">
        <v>4205050313</v>
      </c>
      <c r="R105" s="55" t="s">
        <v>1158</v>
      </c>
    </row>
    <row r="106" spans="1:18" s="58" customFormat="1" ht="78.75">
      <c r="A106" s="52" t="s">
        <v>865</v>
      </c>
      <c r="B106" s="147" t="s">
        <v>431</v>
      </c>
      <c r="C106" s="53">
        <v>40879</v>
      </c>
      <c r="D106" s="52" t="s">
        <v>1106</v>
      </c>
      <c r="E106" s="147" t="s">
        <v>1107</v>
      </c>
      <c r="F106" s="54">
        <v>1010271</v>
      </c>
      <c r="G106" s="54" t="s">
        <v>1103</v>
      </c>
      <c r="H106" s="74">
        <v>1</v>
      </c>
      <c r="I106" s="74">
        <v>0</v>
      </c>
      <c r="J106" s="106">
        <v>1197760</v>
      </c>
      <c r="K106" s="103">
        <v>0</v>
      </c>
      <c r="L106" s="55">
        <v>0</v>
      </c>
      <c r="M106" s="108">
        <v>1197760</v>
      </c>
      <c r="N106" s="55">
        <f t="shared" si="4"/>
        <v>0</v>
      </c>
      <c r="O106" s="104">
        <f t="shared" si="3"/>
        <v>0</v>
      </c>
      <c r="P106" s="107" t="s">
        <v>1157</v>
      </c>
      <c r="Q106" s="61">
        <v>4205050313</v>
      </c>
      <c r="R106" s="55" t="s">
        <v>1158</v>
      </c>
    </row>
    <row r="107" spans="1:18" s="58" customFormat="1" ht="78.75">
      <c r="A107" s="52" t="s">
        <v>866</v>
      </c>
      <c r="B107" s="147" t="s">
        <v>529</v>
      </c>
      <c r="C107" s="53">
        <v>40879</v>
      </c>
      <c r="D107" s="52" t="s">
        <v>1109</v>
      </c>
      <c r="E107" s="147" t="s">
        <v>1108</v>
      </c>
      <c r="F107" s="54">
        <v>1010272</v>
      </c>
      <c r="G107" s="54" t="s">
        <v>1103</v>
      </c>
      <c r="H107" s="74">
        <v>0</v>
      </c>
      <c r="I107" s="74">
        <v>0</v>
      </c>
      <c r="J107" s="106">
        <v>718656</v>
      </c>
      <c r="K107" s="106">
        <v>718656</v>
      </c>
      <c r="L107" s="55">
        <v>0</v>
      </c>
      <c r="M107" s="139">
        <v>0</v>
      </c>
      <c r="N107" s="55">
        <f t="shared" si="4"/>
        <v>0</v>
      </c>
      <c r="O107" s="104">
        <f t="shared" si="3"/>
        <v>0</v>
      </c>
      <c r="P107" s="236" t="s">
        <v>292</v>
      </c>
      <c r="Q107" s="237"/>
      <c r="R107" s="238"/>
    </row>
    <row r="108" spans="1:18" s="58" customFormat="1" ht="78.75">
      <c r="A108" s="52" t="s">
        <v>867</v>
      </c>
      <c r="B108" s="147" t="s">
        <v>453</v>
      </c>
      <c r="C108" s="53">
        <v>40879</v>
      </c>
      <c r="D108" s="52" t="s">
        <v>1111</v>
      </c>
      <c r="E108" s="147" t="s">
        <v>1110</v>
      </c>
      <c r="F108" s="54">
        <v>1010010</v>
      </c>
      <c r="G108" s="54" t="s">
        <v>1100</v>
      </c>
      <c r="H108" s="74">
        <v>1</v>
      </c>
      <c r="I108" s="74">
        <v>0</v>
      </c>
      <c r="J108" s="106">
        <v>658760</v>
      </c>
      <c r="K108" s="103">
        <v>0</v>
      </c>
      <c r="L108" s="55">
        <v>0</v>
      </c>
      <c r="M108" s="108">
        <v>658760</v>
      </c>
      <c r="N108" s="55">
        <f t="shared" si="4"/>
        <v>0</v>
      </c>
      <c r="O108" s="104">
        <f t="shared" si="3"/>
        <v>0</v>
      </c>
      <c r="P108" s="107" t="s">
        <v>1157</v>
      </c>
      <c r="Q108" s="61">
        <v>4205050313</v>
      </c>
      <c r="R108" s="55" t="s">
        <v>1158</v>
      </c>
    </row>
    <row r="109" spans="1:18" s="58" customFormat="1" ht="78.75">
      <c r="A109" s="52" t="s">
        <v>868</v>
      </c>
      <c r="B109" s="147" t="s">
        <v>452</v>
      </c>
      <c r="C109" s="53">
        <v>40879</v>
      </c>
      <c r="D109" s="52" t="s">
        <v>1112</v>
      </c>
      <c r="E109" s="147" t="s">
        <v>1113</v>
      </c>
      <c r="F109" s="54">
        <v>1010010</v>
      </c>
      <c r="G109" s="54" t="s">
        <v>1100</v>
      </c>
      <c r="H109" s="74">
        <v>1</v>
      </c>
      <c r="I109" s="74">
        <v>0</v>
      </c>
      <c r="J109" s="106">
        <v>598880</v>
      </c>
      <c r="K109" s="103">
        <v>0</v>
      </c>
      <c r="L109" s="55">
        <v>0</v>
      </c>
      <c r="M109" s="108">
        <v>598880</v>
      </c>
      <c r="N109" s="55">
        <f t="shared" si="4"/>
        <v>0</v>
      </c>
      <c r="O109" s="104">
        <f t="shared" si="3"/>
        <v>0</v>
      </c>
      <c r="P109" s="107" t="s">
        <v>1157</v>
      </c>
      <c r="Q109" s="61">
        <v>4205050313</v>
      </c>
      <c r="R109" s="55" t="s">
        <v>1158</v>
      </c>
    </row>
    <row r="110" spans="1:18" s="58" customFormat="1" ht="101.25">
      <c r="A110" s="52" t="s">
        <v>869</v>
      </c>
      <c r="B110" s="102" t="s">
        <v>1039</v>
      </c>
      <c r="C110" s="53">
        <v>40879</v>
      </c>
      <c r="D110" s="52" t="s">
        <v>1114</v>
      </c>
      <c r="E110" s="147" t="s">
        <v>1038</v>
      </c>
      <c r="F110" s="54">
        <v>3410110</v>
      </c>
      <c r="G110" s="54" t="s">
        <v>1040</v>
      </c>
      <c r="H110" s="74">
        <v>1</v>
      </c>
      <c r="I110" s="74">
        <v>0</v>
      </c>
      <c r="J110" s="106">
        <v>1038000</v>
      </c>
      <c r="K110" s="103">
        <v>0</v>
      </c>
      <c r="L110" s="55">
        <v>0</v>
      </c>
      <c r="M110" s="108">
        <v>1038000</v>
      </c>
      <c r="N110" s="55">
        <f t="shared" si="4"/>
        <v>0</v>
      </c>
      <c r="O110" s="104">
        <f t="shared" si="3"/>
        <v>0</v>
      </c>
      <c r="P110" s="107" t="s">
        <v>1159</v>
      </c>
      <c r="Q110" s="61">
        <v>5405188014</v>
      </c>
      <c r="R110" s="55" t="s">
        <v>1160</v>
      </c>
    </row>
    <row r="111" spans="1:18" s="58" customFormat="1" ht="78.75">
      <c r="A111" s="52" t="s">
        <v>870</v>
      </c>
      <c r="B111" s="147" t="s">
        <v>1117</v>
      </c>
      <c r="C111" s="53">
        <v>40879</v>
      </c>
      <c r="D111" s="52" t="s">
        <v>1115</v>
      </c>
      <c r="E111" s="147" t="s">
        <v>1116</v>
      </c>
      <c r="F111" s="54">
        <v>1010271</v>
      </c>
      <c r="G111" s="54" t="s">
        <v>1103</v>
      </c>
      <c r="H111" s="74">
        <v>1</v>
      </c>
      <c r="I111" s="74">
        <v>0</v>
      </c>
      <c r="J111" s="106">
        <v>688712</v>
      </c>
      <c r="K111" s="103">
        <v>0</v>
      </c>
      <c r="L111" s="55">
        <v>0</v>
      </c>
      <c r="M111" s="108">
        <v>688712</v>
      </c>
      <c r="N111" s="55">
        <f t="shared" si="4"/>
        <v>0</v>
      </c>
      <c r="O111" s="104">
        <f t="shared" si="3"/>
        <v>0</v>
      </c>
      <c r="P111" s="107" t="s">
        <v>1157</v>
      </c>
      <c r="Q111" s="61">
        <v>4205050313</v>
      </c>
      <c r="R111" s="55" t="s">
        <v>1158</v>
      </c>
    </row>
    <row r="112" spans="1:18" s="58" customFormat="1" ht="56.25">
      <c r="A112" s="52" t="s">
        <v>871</v>
      </c>
      <c r="B112" s="147" t="s">
        <v>1220</v>
      </c>
      <c r="C112" s="53">
        <v>40883</v>
      </c>
      <c r="D112" s="52" t="s">
        <v>1125</v>
      </c>
      <c r="E112" s="134" t="s">
        <v>1219</v>
      </c>
      <c r="F112" s="54" t="s">
        <v>1183</v>
      </c>
      <c r="G112" s="54" t="s">
        <v>1184</v>
      </c>
      <c r="H112" s="74">
        <v>1</v>
      </c>
      <c r="I112" s="74">
        <v>0</v>
      </c>
      <c r="J112" s="106">
        <v>2534000</v>
      </c>
      <c r="K112" s="103">
        <v>0</v>
      </c>
      <c r="L112" s="55">
        <v>0</v>
      </c>
      <c r="M112" s="106">
        <v>2534000</v>
      </c>
      <c r="N112" s="55">
        <f t="shared" si="4"/>
        <v>0</v>
      </c>
      <c r="O112" s="104">
        <f t="shared" si="3"/>
        <v>0</v>
      </c>
      <c r="P112" s="107" t="s">
        <v>339</v>
      </c>
      <c r="Q112" s="61">
        <v>4217035133</v>
      </c>
      <c r="R112" s="55" t="s">
        <v>1161</v>
      </c>
    </row>
    <row r="113" spans="1:18" s="58" customFormat="1" ht="89.25" customHeight="1">
      <c r="A113" s="52" t="s">
        <v>872</v>
      </c>
      <c r="B113" s="147" t="s">
        <v>55</v>
      </c>
      <c r="C113" s="53">
        <v>40885</v>
      </c>
      <c r="D113" s="52" t="s">
        <v>1126</v>
      </c>
      <c r="E113" s="147" t="s">
        <v>1127</v>
      </c>
      <c r="F113" s="54">
        <v>6323000</v>
      </c>
      <c r="G113" s="54" t="s">
        <v>1030</v>
      </c>
      <c r="H113" s="74">
        <v>1</v>
      </c>
      <c r="I113" s="74">
        <v>0</v>
      </c>
      <c r="J113" s="106">
        <v>2299080</v>
      </c>
      <c r="K113" s="103">
        <v>0</v>
      </c>
      <c r="L113" s="55">
        <v>0</v>
      </c>
      <c r="M113" s="108">
        <v>2299080</v>
      </c>
      <c r="N113" s="55">
        <f t="shared" si="4"/>
        <v>0</v>
      </c>
      <c r="O113" s="104">
        <f t="shared" si="3"/>
        <v>0</v>
      </c>
      <c r="P113" s="107" t="s">
        <v>1061</v>
      </c>
      <c r="Q113" s="61">
        <v>421270419454</v>
      </c>
      <c r="R113" s="55" t="s">
        <v>605</v>
      </c>
    </row>
    <row r="114" spans="1:18" s="58" customFormat="1" ht="72.75" customHeight="1">
      <c r="A114" s="52" t="s">
        <v>873</v>
      </c>
      <c r="B114" s="147" t="s">
        <v>529</v>
      </c>
      <c r="C114" s="53">
        <v>40890</v>
      </c>
      <c r="D114" s="52" t="s">
        <v>1143</v>
      </c>
      <c r="E114" s="147" t="s">
        <v>1108</v>
      </c>
      <c r="F114" s="54">
        <v>1010271</v>
      </c>
      <c r="G114" s="54" t="s">
        <v>1103</v>
      </c>
      <c r="H114" s="74">
        <v>1</v>
      </c>
      <c r="I114" s="74">
        <v>0</v>
      </c>
      <c r="J114" s="106">
        <v>718656</v>
      </c>
      <c r="K114" s="103">
        <v>0</v>
      </c>
      <c r="L114" s="55">
        <v>0</v>
      </c>
      <c r="M114" s="139">
        <v>718656</v>
      </c>
      <c r="N114" s="55">
        <f t="shared" si="4"/>
        <v>0</v>
      </c>
      <c r="O114" s="104">
        <f t="shared" si="3"/>
        <v>0</v>
      </c>
      <c r="P114" s="107" t="s">
        <v>1157</v>
      </c>
      <c r="Q114" s="61">
        <v>4205050313</v>
      </c>
      <c r="R114" s="55" t="s">
        <v>1158</v>
      </c>
    </row>
    <row r="115" spans="1:18" s="58" customFormat="1" ht="36" customHeight="1">
      <c r="A115" s="52" t="s">
        <v>874</v>
      </c>
      <c r="B115" s="147" t="s">
        <v>1065</v>
      </c>
      <c r="C115" s="53">
        <v>40893</v>
      </c>
      <c r="D115" s="52" t="s">
        <v>1144</v>
      </c>
      <c r="E115" s="147" t="s">
        <v>1145</v>
      </c>
      <c r="F115" s="54">
        <v>4530000</v>
      </c>
      <c r="G115" s="54" t="s">
        <v>1146</v>
      </c>
      <c r="H115" s="74">
        <v>3</v>
      </c>
      <c r="I115" s="74">
        <v>0</v>
      </c>
      <c r="J115" s="106">
        <v>600000</v>
      </c>
      <c r="K115" s="103">
        <v>0</v>
      </c>
      <c r="L115" s="55">
        <v>0</v>
      </c>
      <c r="M115" s="108">
        <v>597000</v>
      </c>
      <c r="N115" s="55">
        <f t="shared" si="4"/>
        <v>3000</v>
      </c>
      <c r="O115" s="104">
        <f t="shared" si="3"/>
        <v>0.5</v>
      </c>
      <c r="P115" s="107" t="s">
        <v>1197</v>
      </c>
      <c r="Q115" s="61">
        <v>7017196555</v>
      </c>
      <c r="R115" s="55" t="s">
        <v>1198</v>
      </c>
    </row>
    <row r="116" spans="1:18" s="58" customFormat="1" ht="78.75">
      <c r="A116" s="52" t="s">
        <v>875</v>
      </c>
      <c r="B116" s="147" t="s">
        <v>1220</v>
      </c>
      <c r="C116" s="53">
        <v>40893</v>
      </c>
      <c r="D116" s="52" t="s">
        <v>1163</v>
      </c>
      <c r="E116" s="147" t="s">
        <v>1162</v>
      </c>
      <c r="F116" s="54">
        <v>3310000</v>
      </c>
      <c r="G116" s="54" t="s">
        <v>1185</v>
      </c>
      <c r="H116" s="74">
        <v>2</v>
      </c>
      <c r="I116" s="74">
        <v>0</v>
      </c>
      <c r="J116" s="106">
        <v>1617000</v>
      </c>
      <c r="K116" s="103">
        <v>0</v>
      </c>
      <c r="L116" s="55">
        <v>0</v>
      </c>
      <c r="M116" s="139">
        <v>1600800</v>
      </c>
      <c r="N116" s="55">
        <f t="shared" si="4"/>
        <v>16200</v>
      </c>
      <c r="O116" s="104">
        <f t="shared" si="3"/>
        <v>1.0018552875695732</v>
      </c>
      <c r="P116" s="55" t="s">
        <v>1195</v>
      </c>
      <c r="Q116" s="61">
        <v>4207038657</v>
      </c>
      <c r="R116" s="55" t="s">
        <v>1196</v>
      </c>
    </row>
    <row r="117" spans="1:18" s="58" customFormat="1" ht="56.25">
      <c r="A117" s="52" t="s">
        <v>876</v>
      </c>
      <c r="B117" s="147" t="s">
        <v>1065</v>
      </c>
      <c r="C117" s="53">
        <v>40896</v>
      </c>
      <c r="D117" s="52" t="s">
        <v>1147</v>
      </c>
      <c r="E117" s="147" t="s">
        <v>1148</v>
      </c>
      <c r="F117" s="54">
        <v>3020000</v>
      </c>
      <c r="G117" s="54" t="s">
        <v>1149</v>
      </c>
      <c r="H117" s="74">
        <v>1</v>
      </c>
      <c r="I117" s="74">
        <v>0</v>
      </c>
      <c r="J117" s="106">
        <v>291999</v>
      </c>
      <c r="K117" s="103">
        <v>0</v>
      </c>
      <c r="L117" s="55">
        <v>0</v>
      </c>
      <c r="M117" s="139">
        <v>291999</v>
      </c>
      <c r="N117" s="55">
        <f t="shared" si="4"/>
        <v>0</v>
      </c>
      <c r="O117" s="104">
        <f t="shared" si="3"/>
        <v>0</v>
      </c>
      <c r="P117" s="55" t="s">
        <v>1191</v>
      </c>
      <c r="Q117" s="61">
        <v>4205125199</v>
      </c>
      <c r="R117" s="55" t="s">
        <v>1192</v>
      </c>
    </row>
    <row r="118" spans="1:18" s="58" customFormat="1" ht="157.5">
      <c r="A118" s="52" t="s">
        <v>894</v>
      </c>
      <c r="B118" s="147" t="s">
        <v>1065</v>
      </c>
      <c r="C118" s="53">
        <v>40898</v>
      </c>
      <c r="D118" s="52" t="s">
        <v>1167</v>
      </c>
      <c r="E118" s="147" t="s">
        <v>1168</v>
      </c>
      <c r="F118" s="54" t="s">
        <v>1169</v>
      </c>
      <c r="G118" s="54" t="s">
        <v>1170</v>
      </c>
      <c r="H118" s="74">
        <v>1</v>
      </c>
      <c r="I118" s="74">
        <v>0</v>
      </c>
      <c r="J118" s="106">
        <v>749967</v>
      </c>
      <c r="K118" s="103">
        <v>0</v>
      </c>
      <c r="L118" s="55">
        <v>0</v>
      </c>
      <c r="M118" s="106">
        <v>749967</v>
      </c>
      <c r="N118" s="55">
        <f t="shared" si="4"/>
        <v>0</v>
      </c>
      <c r="O118" s="104">
        <f t="shared" si="3"/>
        <v>0</v>
      </c>
      <c r="P118" s="107" t="s">
        <v>1193</v>
      </c>
      <c r="Q118" s="61">
        <v>4205180753</v>
      </c>
      <c r="R118" s="55" t="s">
        <v>1194</v>
      </c>
    </row>
    <row r="119" spans="1:18" s="198" customFormat="1" ht="21" customHeight="1">
      <c r="A119" s="187"/>
      <c r="B119" s="250"/>
      <c r="C119" s="250"/>
      <c r="D119" s="250"/>
      <c r="E119" s="250"/>
      <c r="F119" s="250"/>
      <c r="G119" s="250"/>
      <c r="H119" s="209">
        <f>SUM(H75:H118)</f>
        <v>160</v>
      </c>
      <c r="I119" s="209"/>
      <c r="J119" s="214">
        <f aca="true" t="shared" si="5" ref="J119:O119">SUM(J75:J118)</f>
        <v>238062355</v>
      </c>
      <c r="K119" s="211">
        <f t="shared" si="5"/>
        <v>31998746</v>
      </c>
      <c r="L119" s="197">
        <f t="shared" si="5"/>
        <v>4316468</v>
      </c>
      <c r="M119" s="215">
        <f t="shared" si="5"/>
        <v>191898572.95999998</v>
      </c>
      <c r="N119" s="197">
        <f t="shared" si="5"/>
        <v>14165036.040000027</v>
      </c>
      <c r="O119" s="213">
        <f t="shared" si="5"/>
        <v>124.74569350904461</v>
      </c>
      <c r="P119" s="196"/>
      <c r="Q119" s="189"/>
      <c r="R119" s="196"/>
    </row>
    <row r="120" spans="1:19" ht="12.75">
      <c r="A120" s="70"/>
      <c r="B120" s="70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1:19" ht="12.75">
      <c r="A121" s="70"/>
      <c r="B121" s="70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1:18" ht="23.25" customHeight="1">
      <c r="A122" s="185"/>
      <c r="B122" s="185"/>
      <c r="C122" s="185"/>
      <c r="D122" s="185"/>
      <c r="E122" s="185"/>
      <c r="F122" s="185"/>
      <c r="G122" s="185"/>
      <c r="H122" s="180"/>
      <c r="I122" s="180"/>
      <c r="J122" s="181"/>
      <c r="K122" s="182"/>
      <c r="L122" s="183"/>
      <c r="M122" s="183"/>
      <c r="N122" s="90"/>
      <c r="O122" s="184"/>
      <c r="P122" s="183"/>
      <c r="Q122" s="183"/>
      <c r="R122" s="183"/>
    </row>
    <row r="123" ht="23.25" customHeight="1"/>
    <row r="124" ht="21" customHeight="1"/>
    <row r="125" ht="18.75" customHeight="1"/>
    <row r="126" ht="16.5" customHeight="1"/>
    <row r="127" ht="15" customHeight="1"/>
    <row r="128" spans="1:15" ht="15" customHeight="1">
      <c r="A128" s="232" t="s">
        <v>10</v>
      </c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</row>
    <row r="129" spans="1:5" ht="15.75" customHeight="1">
      <c r="A129" s="8"/>
      <c r="B129" s="8"/>
      <c r="E129" s="10" t="s">
        <v>4</v>
      </c>
    </row>
    <row r="133" spans="1:16" ht="12.75">
      <c r="A133" s="70"/>
      <c r="B133" s="70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1:16" ht="12.75">
      <c r="A134" s="70"/>
      <c r="B134" s="70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1:16" ht="12.75">
      <c r="A135" s="70"/>
      <c r="B135" s="70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1:16" ht="12.75">
      <c r="A136" s="70"/>
      <c r="B136" s="70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1:16" ht="12.75">
      <c r="A137" s="70"/>
      <c r="B137" s="70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1:16" ht="12.75">
      <c r="A138" s="70"/>
      <c r="B138" s="70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1:16" ht="12.75">
      <c r="A139" s="70"/>
      <c r="B139" s="70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1:16" ht="12.75">
      <c r="A140" s="70"/>
      <c r="B140" s="70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1:16" ht="12.75">
      <c r="A141" s="70"/>
      <c r="B141" s="70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1:16" ht="12.75">
      <c r="A142" s="70"/>
      <c r="B142" s="70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1:16" ht="12.75">
      <c r="A143" s="70"/>
      <c r="B143" s="70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1:16" ht="12.75">
      <c r="A144" s="70"/>
      <c r="B144" s="70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1:16" ht="12.75">
      <c r="A145" s="70"/>
      <c r="B145" s="70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1:16" ht="12.75">
      <c r="A146" s="70"/>
      <c r="B146" s="70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1:16" ht="12.75">
      <c r="A147" s="70"/>
      <c r="B147" s="70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1:16" ht="12.75">
      <c r="A148" s="70"/>
      <c r="B148" s="70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1:16" ht="12.75">
      <c r="A149" s="70"/>
      <c r="B149" s="70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1:16" ht="12.75">
      <c r="A150" s="70"/>
      <c r="B150" s="70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1:16" ht="12.75">
      <c r="A151" s="70"/>
      <c r="B151" s="70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1:16" ht="12.75">
      <c r="A152" s="70"/>
      <c r="B152" s="70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1:16" ht="12.75">
      <c r="A153" s="70"/>
      <c r="B153" s="70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1:16" ht="12.75">
      <c r="A154" s="70"/>
      <c r="B154" s="70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1:16" ht="12.75">
      <c r="A155" s="70"/>
      <c r="B155" s="70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1:16" ht="12.75">
      <c r="A156" s="70"/>
      <c r="B156" s="70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1:16" ht="12.75">
      <c r="A157" s="70"/>
      <c r="B157" s="70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1:16" ht="12.75">
      <c r="A158" s="70"/>
      <c r="B158" s="70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1:16" ht="12.75">
      <c r="A159" s="70"/>
      <c r="B159" s="70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1:16" ht="12.75">
      <c r="A160" s="70"/>
      <c r="B160" s="70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1:16" ht="12.75">
      <c r="A161" s="70"/>
      <c r="B161" s="70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1:16" ht="12.75">
      <c r="A162" s="70"/>
      <c r="B162" s="70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1:16" ht="12.75">
      <c r="A163" s="70"/>
      <c r="B163" s="70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1:16" ht="12.75">
      <c r="A164" s="70"/>
      <c r="B164" s="70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</sheetData>
  <sheetProtection/>
  <mergeCells count="46">
    <mergeCell ref="P71:R71"/>
    <mergeCell ref="P70:R70"/>
    <mergeCell ref="P16:R16"/>
    <mergeCell ref="P24:R24"/>
    <mergeCell ref="P15:R15"/>
    <mergeCell ref="B119:G119"/>
    <mergeCell ref="P36:R36"/>
    <mergeCell ref="P52:R52"/>
    <mergeCell ref="P10:R10"/>
    <mergeCell ref="P100:R100"/>
    <mergeCell ref="P107:R107"/>
    <mergeCell ref="P99:R99"/>
    <mergeCell ref="P97:R97"/>
    <mergeCell ref="P74:R74"/>
    <mergeCell ref="P59:R59"/>
    <mergeCell ref="P65:R65"/>
    <mergeCell ref="P63:R63"/>
    <mergeCell ref="P67:R67"/>
    <mergeCell ref="A128:O128"/>
    <mergeCell ref="N6:O6"/>
    <mergeCell ref="A6:A7"/>
    <mergeCell ref="D6:D7"/>
    <mergeCell ref="B75:G75"/>
    <mergeCell ref="I6:I7"/>
    <mergeCell ref="M6:M7"/>
    <mergeCell ref="G6:G7"/>
    <mergeCell ref="C2:P2"/>
    <mergeCell ref="P27:R27"/>
    <mergeCell ref="E6:E7"/>
    <mergeCell ref="F6:F7"/>
    <mergeCell ref="F3:M3"/>
    <mergeCell ref="K6:K7"/>
    <mergeCell ref="P23:R23"/>
    <mergeCell ref="Q6:Q7"/>
    <mergeCell ref="C6:C7"/>
    <mergeCell ref="F4:J4"/>
    <mergeCell ref="R6:R7"/>
    <mergeCell ref="P92:R92"/>
    <mergeCell ref="B6:B7"/>
    <mergeCell ref="H6:H7"/>
    <mergeCell ref="J6:J7"/>
    <mergeCell ref="L6:L7"/>
    <mergeCell ref="P55:R55"/>
    <mergeCell ref="P18:R18"/>
    <mergeCell ref="P6:P7"/>
    <mergeCell ref="P19:R1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72"/>
  <sheetViews>
    <sheetView zoomScalePageLayoutView="0" workbookViewId="0" topLeftCell="A7">
      <pane xSplit="1" ySplit="3" topLeftCell="B158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G164" sqref="G164"/>
    </sheetView>
  </sheetViews>
  <sheetFormatPr defaultColWidth="9.140625" defaultRowHeight="12.75"/>
  <cols>
    <col min="1" max="1" width="4.7109375" style="70" customWidth="1"/>
    <col min="2" max="2" width="13.28125" style="11" customWidth="1"/>
    <col min="3" max="3" width="9.28125" style="9" customWidth="1"/>
    <col min="4" max="4" width="9.7109375" style="9" customWidth="1"/>
    <col min="5" max="5" width="19.7109375" style="9" customWidth="1"/>
    <col min="6" max="6" width="7.57421875" style="9" customWidth="1"/>
    <col min="7" max="7" width="14.7109375" style="9" customWidth="1"/>
    <col min="8" max="9" width="4.28125" style="40" customWidth="1"/>
    <col min="10" max="11" width="11.57421875" style="9" customWidth="1"/>
    <col min="12" max="12" width="10.57421875" style="9" customWidth="1"/>
    <col min="13" max="13" width="12.421875" style="9" customWidth="1"/>
    <col min="14" max="14" width="10.00390625" style="9" customWidth="1"/>
    <col min="15" max="15" width="6.28125" style="9" customWidth="1"/>
    <col min="16" max="16" width="13.57421875" style="9" customWidth="1"/>
    <col min="17" max="17" width="11.57421875" style="9" customWidth="1"/>
    <col min="18" max="18" width="16.8515625" style="9" customWidth="1"/>
    <col min="19" max="19" width="11.8515625" style="9" customWidth="1"/>
    <col min="20" max="16384" width="9.140625" style="9" customWidth="1"/>
  </cols>
  <sheetData>
    <row r="1" ht="12.75" customHeight="1">
      <c r="Q1" s="16" t="s">
        <v>28</v>
      </c>
    </row>
    <row r="2" spans="1:18" ht="15.75" customHeight="1">
      <c r="A2" s="71"/>
      <c r="B2" s="7"/>
      <c r="C2" s="221" t="s">
        <v>47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"/>
      <c r="R2" s="2"/>
    </row>
    <row r="3" spans="1:19" s="1" customFormat="1" ht="15.75" customHeight="1">
      <c r="A3" s="72"/>
      <c r="B3" s="8"/>
      <c r="E3" s="17" t="s">
        <v>9</v>
      </c>
      <c r="F3" s="228" t="s">
        <v>51</v>
      </c>
      <c r="G3" s="228"/>
      <c r="H3" s="228"/>
      <c r="I3" s="228"/>
      <c r="J3" s="228"/>
      <c r="K3" s="30"/>
      <c r="L3" s="30"/>
      <c r="N3" s="17"/>
      <c r="O3" s="17"/>
      <c r="P3" s="17"/>
      <c r="Q3" s="17"/>
      <c r="R3" s="17"/>
      <c r="S3" s="17"/>
    </row>
    <row r="4" spans="1:19" ht="15.75" customHeight="1">
      <c r="A4" s="71"/>
      <c r="B4" s="7"/>
      <c r="C4" s="6"/>
      <c r="D4" s="6"/>
      <c r="E4" s="229" t="s">
        <v>3</v>
      </c>
      <c r="F4" s="229"/>
      <c r="G4" s="229"/>
      <c r="H4" s="229"/>
      <c r="I4" s="229"/>
      <c r="J4" s="229"/>
      <c r="K4" s="21"/>
      <c r="L4" s="21"/>
      <c r="N4" s="6"/>
      <c r="O4" s="6"/>
      <c r="P4" s="6"/>
      <c r="Q4" s="6"/>
      <c r="R4" s="6"/>
      <c r="S4" s="6"/>
    </row>
    <row r="5" spans="1:18" ht="12.75">
      <c r="A5" s="71"/>
      <c r="B5" s="7"/>
      <c r="C5" s="6"/>
      <c r="D5" s="6"/>
      <c r="E5" s="6"/>
      <c r="F5" s="6"/>
      <c r="G5" s="6"/>
      <c r="H5" s="41"/>
      <c r="I5" s="41"/>
      <c r="J5" s="6"/>
      <c r="K5" s="6"/>
      <c r="L5" s="6"/>
      <c r="M5" s="6"/>
      <c r="N5" s="6"/>
      <c r="O5" s="6"/>
      <c r="P5" s="6"/>
      <c r="Q5" s="6"/>
      <c r="R5" s="6"/>
    </row>
    <row r="6" spans="1:18" ht="21.75" customHeight="1">
      <c r="A6" s="258" t="s">
        <v>1</v>
      </c>
      <c r="B6" s="222" t="s">
        <v>5</v>
      </c>
      <c r="C6" s="222" t="s">
        <v>218</v>
      </c>
      <c r="D6" s="222" t="s">
        <v>29</v>
      </c>
      <c r="E6" s="222" t="s">
        <v>17</v>
      </c>
      <c r="F6" s="222" t="s">
        <v>12</v>
      </c>
      <c r="G6" s="222" t="s">
        <v>30</v>
      </c>
      <c r="H6" s="261" t="s">
        <v>6</v>
      </c>
      <c r="I6" s="86"/>
      <c r="J6" s="222" t="s">
        <v>19</v>
      </c>
      <c r="K6" s="222" t="s">
        <v>220</v>
      </c>
      <c r="L6" s="222" t="s">
        <v>98</v>
      </c>
      <c r="M6" s="222" t="s">
        <v>24</v>
      </c>
      <c r="N6" s="251" t="s">
        <v>0</v>
      </c>
      <c r="O6" s="252"/>
      <c r="P6" s="222" t="s">
        <v>20</v>
      </c>
      <c r="Q6" s="222" t="s">
        <v>22</v>
      </c>
      <c r="R6" s="222" t="s">
        <v>21</v>
      </c>
    </row>
    <row r="7" spans="1:18" ht="93" customHeight="1">
      <c r="A7" s="259"/>
      <c r="B7" s="223"/>
      <c r="C7" s="223"/>
      <c r="D7" s="223"/>
      <c r="E7" s="223"/>
      <c r="F7" s="223"/>
      <c r="G7" s="223"/>
      <c r="H7" s="253"/>
      <c r="I7" s="253" t="s">
        <v>669</v>
      </c>
      <c r="J7" s="223"/>
      <c r="K7" s="223"/>
      <c r="L7" s="223"/>
      <c r="M7" s="223"/>
      <c r="N7" s="222" t="s">
        <v>7</v>
      </c>
      <c r="O7" s="222" t="s">
        <v>8</v>
      </c>
      <c r="P7" s="223"/>
      <c r="Q7" s="223"/>
      <c r="R7" s="223"/>
    </row>
    <row r="8" spans="1:18" ht="27.75" customHeight="1">
      <c r="A8" s="260"/>
      <c r="B8" s="224"/>
      <c r="C8" s="224"/>
      <c r="D8" s="224"/>
      <c r="E8" s="224"/>
      <c r="F8" s="224"/>
      <c r="G8" s="224"/>
      <c r="H8" s="262"/>
      <c r="I8" s="254"/>
      <c r="J8" s="224"/>
      <c r="K8" s="224"/>
      <c r="L8" s="224"/>
      <c r="M8" s="224"/>
      <c r="N8" s="224"/>
      <c r="O8" s="254"/>
      <c r="P8" s="224"/>
      <c r="Q8" s="224"/>
      <c r="R8" s="224"/>
    </row>
    <row r="9" spans="1:18" s="12" customFormat="1" ht="11.25" customHeight="1">
      <c r="A9" s="20">
        <v>1</v>
      </c>
      <c r="B9" s="63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33">
        <v>8</v>
      </c>
      <c r="I9" s="33"/>
      <c r="J9" s="20">
        <v>9</v>
      </c>
      <c r="K9" s="20"/>
      <c r="L9" s="20"/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</row>
    <row r="10" spans="1:18" s="12" customFormat="1" ht="45" customHeight="1">
      <c r="A10" s="20" t="s">
        <v>90</v>
      </c>
      <c r="B10" s="64" t="s">
        <v>219</v>
      </c>
      <c r="C10" s="20" t="s">
        <v>88</v>
      </c>
      <c r="D10" s="20" t="s">
        <v>80</v>
      </c>
      <c r="E10" s="52" t="s">
        <v>73</v>
      </c>
      <c r="F10" s="20" t="s">
        <v>76</v>
      </c>
      <c r="G10" s="20" t="s">
        <v>77</v>
      </c>
      <c r="H10" s="44">
        <v>2</v>
      </c>
      <c r="I10" s="44"/>
      <c r="J10" s="35">
        <v>302580</v>
      </c>
      <c r="K10" s="35"/>
      <c r="L10" s="35"/>
      <c r="M10" s="35">
        <v>207819</v>
      </c>
      <c r="N10" s="34">
        <f>J10-M10-K10</f>
        <v>94761</v>
      </c>
      <c r="O10" s="38">
        <f>N10/J10*100</f>
        <v>31.317668054729324</v>
      </c>
      <c r="P10" s="23" t="s">
        <v>52</v>
      </c>
      <c r="Q10" s="25">
        <v>4235000302</v>
      </c>
      <c r="R10" s="24" t="s">
        <v>53</v>
      </c>
    </row>
    <row r="11" spans="1:18" s="12" customFormat="1" ht="79.5" customHeight="1">
      <c r="A11" s="20" t="s">
        <v>91</v>
      </c>
      <c r="B11" s="64" t="s">
        <v>55</v>
      </c>
      <c r="C11" s="20" t="s">
        <v>88</v>
      </c>
      <c r="D11" s="20" t="s">
        <v>81</v>
      </c>
      <c r="E11" s="155" t="s">
        <v>54</v>
      </c>
      <c r="F11" s="20" t="s">
        <v>86</v>
      </c>
      <c r="G11" s="20" t="s">
        <v>87</v>
      </c>
      <c r="H11" s="44">
        <v>2</v>
      </c>
      <c r="I11" s="44"/>
      <c r="J11" s="35">
        <v>351975</v>
      </c>
      <c r="K11" s="35"/>
      <c r="L11" s="35"/>
      <c r="M11" s="35">
        <v>321572</v>
      </c>
      <c r="N11" s="34">
        <f aca="true" t="shared" si="0" ref="N11:N30">J11-M11-K11</f>
        <v>30403</v>
      </c>
      <c r="O11" s="38">
        <f aca="true" t="shared" si="1" ref="O11:O28">N11/J11*100</f>
        <v>8.637829391291996</v>
      </c>
      <c r="P11" s="26" t="s">
        <v>56</v>
      </c>
      <c r="Q11" s="22"/>
      <c r="R11" s="26" t="s">
        <v>57</v>
      </c>
    </row>
    <row r="12" spans="1:18" s="12" customFormat="1" ht="57.75" customHeight="1">
      <c r="A12" s="20" t="s">
        <v>92</v>
      </c>
      <c r="B12" s="148" t="s">
        <v>59</v>
      </c>
      <c r="C12" s="20" t="s">
        <v>88</v>
      </c>
      <c r="D12" s="20" t="s">
        <v>82</v>
      </c>
      <c r="E12" s="156" t="s">
        <v>58</v>
      </c>
      <c r="F12" s="20" t="s">
        <v>78</v>
      </c>
      <c r="G12" s="20" t="s">
        <v>79</v>
      </c>
      <c r="H12" s="44">
        <v>2</v>
      </c>
      <c r="I12" s="87"/>
      <c r="J12" s="36">
        <v>107200</v>
      </c>
      <c r="K12" s="36"/>
      <c r="L12" s="36"/>
      <c r="M12" s="35">
        <v>104900</v>
      </c>
      <c r="N12" s="34">
        <f t="shared" si="0"/>
        <v>2300</v>
      </c>
      <c r="O12" s="38">
        <f t="shared" si="1"/>
        <v>2.1455223880597014</v>
      </c>
      <c r="P12" s="27" t="s">
        <v>60</v>
      </c>
      <c r="Q12" s="27">
        <v>420505254</v>
      </c>
      <c r="R12" s="27" t="s">
        <v>61</v>
      </c>
    </row>
    <row r="13" spans="1:18" s="12" customFormat="1" ht="72" customHeight="1">
      <c r="A13" s="20" t="s">
        <v>93</v>
      </c>
      <c r="B13" s="65" t="s">
        <v>63</v>
      </c>
      <c r="C13" s="20" t="s">
        <v>89</v>
      </c>
      <c r="D13" s="20" t="s">
        <v>83</v>
      </c>
      <c r="E13" s="156" t="s">
        <v>62</v>
      </c>
      <c r="F13" s="20" t="s">
        <v>78</v>
      </c>
      <c r="G13" s="20" t="s">
        <v>79</v>
      </c>
      <c r="H13" s="44">
        <v>2</v>
      </c>
      <c r="I13" s="44"/>
      <c r="J13" s="35">
        <v>500000</v>
      </c>
      <c r="K13" s="35"/>
      <c r="L13" s="35"/>
      <c r="M13" s="35">
        <v>489400</v>
      </c>
      <c r="N13" s="34">
        <f t="shared" si="0"/>
        <v>10600</v>
      </c>
      <c r="O13" s="38">
        <f t="shared" si="1"/>
        <v>2.12</v>
      </c>
      <c r="P13" s="26" t="s">
        <v>64</v>
      </c>
      <c r="Q13" s="22">
        <v>4205092384</v>
      </c>
      <c r="R13" s="26" t="s">
        <v>65</v>
      </c>
    </row>
    <row r="14" spans="1:18" s="12" customFormat="1" ht="58.5" customHeight="1">
      <c r="A14" s="20" t="s">
        <v>94</v>
      </c>
      <c r="B14" s="65" t="s">
        <v>67</v>
      </c>
      <c r="C14" s="20" t="s">
        <v>89</v>
      </c>
      <c r="D14" s="20" t="s">
        <v>84</v>
      </c>
      <c r="E14" s="155" t="s">
        <v>66</v>
      </c>
      <c r="F14" s="20" t="s">
        <v>76</v>
      </c>
      <c r="G14" s="20" t="s">
        <v>77</v>
      </c>
      <c r="H14" s="44">
        <v>2</v>
      </c>
      <c r="I14" s="44"/>
      <c r="J14" s="35">
        <v>499800</v>
      </c>
      <c r="K14" s="35"/>
      <c r="L14" s="35"/>
      <c r="M14" s="35">
        <v>375000</v>
      </c>
      <c r="N14" s="34">
        <f t="shared" si="0"/>
        <v>124800</v>
      </c>
      <c r="O14" s="38">
        <f t="shared" si="1"/>
        <v>24.96998799519808</v>
      </c>
      <c r="P14" s="26" t="s">
        <v>68</v>
      </c>
      <c r="Q14" s="28">
        <v>4235001257</v>
      </c>
      <c r="R14" s="26" t="s">
        <v>69</v>
      </c>
    </row>
    <row r="15" spans="1:18" s="12" customFormat="1" ht="75" customHeight="1">
      <c r="A15" s="20" t="s">
        <v>95</v>
      </c>
      <c r="B15" s="64" t="s">
        <v>219</v>
      </c>
      <c r="C15" s="20" t="s">
        <v>89</v>
      </c>
      <c r="D15" s="20" t="s">
        <v>85</v>
      </c>
      <c r="E15" s="155" t="s">
        <v>70</v>
      </c>
      <c r="F15" s="20" t="s">
        <v>74</v>
      </c>
      <c r="G15" s="20" t="s">
        <v>75</v>
      </c>
      <c r="H15" s="44">
        <v>3</v>
      </c>
      <c r="I15" s="44"/>
      <c r="J15" s="35">
        <v>472300</v>
      </c>
      <c r="K15" s="35"/>
      <c r="L15" s="35"/>
      <c r="M15" s="35">
        <v>375000</v>
      </c>
      <c r="N15" s="34">
        <f t="shared" si="0"/>
        <v>97300</v>
      </c>
      <c r="O15" s="38">
        <f t="shared" si="1"/>
        <v>20.60131272496295</v>
      </c>
      <c r="P15" s="26" t="s">
        <v>71</v>
      </c>
      <c r="Q15" s="22">
        <v>4212024096</v>
      </c>
      <c r="R15" s="26" t="s">
        <v>72</v>
      </c>
    </row>
    <row r="16" spans="1:18" s="12" customFormat="1" ht="43.5" customHeight="1">
      <c r="A16" s="20" t="s">
        <v>96</v>
      </c>
      <c r="B16" s="66" t="s">
        <v>102</v>
      </c>
      <c r="C16" s="20" t="s">
        <v>100</v>
      </c>
      <c r="D16" s="20" t="s">
        <v>101</v>
      </c>
      <c r="E16" s="156" t="s">
        <v>99</v>
      </c>
      <c r="F16" s="20" t="s">
        <v>103</v>
      </c>
      <c r="G16" s="20" t="s">
        <v>104</v>
      </c>
      <c r="H16" s="33">
        <v>1</v>
      </c>
      <c r="I16" s="33"/>
      <c r="J16" s="35">
        <v>410000</v>
      </c>
      <c r="K16" s="35"/>
      <c r="L16" s="35"/>
      <c r="M16" s="34">
        <v>410000</v>
      </c>
      <c r="N16" s="34">
        <f t="shared" si="0"/>
        <v>0</v>
      </c>
      <c r="O16" s="38">
        <f t="shared" si="1"/>
        <v>0</v>
      </c>
      <c r="P16" s="20" t="s">
        <v>105</v>
      </c>
      <c r="Q16" s="20" t="s">
        <v>106</v>
      </c>
      <c r="R16" s="20" t="s">
        <v>107</v>
      </c>
    </row>
    <row r="17" spans="1:18" s="12" customFormat="1" ht="101.25" customHeight="1">
      <c r="A17" s="20" t="s">
        <v>97</v>
      </c>
      <c r="B17" s="66" t="s">
        <v>102</v>
      </c>
      <c r="C17" s="20" t="s">
        <v>100</v>
      </c>
      <c r="D17" s="20" t="s">
        <v>109</v>
      </c>
      <c r="E17" s="156" t="s">
        <v>108</v>
      </c>
      <c r="F17" s="20" t="s">
        <v>110</v>
      </c>
      <c r="G17" s="20" t="s">
        <v>111</v>
      </c>
      <c r="H17" s="33">
        <v>2</v>
      </c>
      <c r="I17" s="33"/>
      <c r="J17" s="34">
        <v>200000</v>
      </c>
      <c r="K17" s="34"/>
      <c r="L17" s="34">
        <v>200000</v>
      </c>
      <c r="M17" s="34">
        <v>196132</v>
      </c>
      <c r="N17" s="34">
        <f t="shared" si="0"/>
        <v>3868</v>
      </c>
      <c r="O17" s="38">
        <f t="shared" si="1"/>
        <v>1.934</v>
      </c>
      <c r="P17" s="20" t="s">
        <v>112</v>
      </c>
      <c r="Q17" s="20" t="s">
        <v>113</v>
      </c>
      <c r="R17" s="20" t="s">
        <v>114</v>
      </c>
    </row>
    <row r="18" spans="1:18" s="12" customFormat="1" ht="35.25" customHeight="1">
      <c r="A18" s="20" t="s">
        <v>115</v>
      </c>
      <c r="B18" s="63" t="s">
        <v>118</v>
      </c>
      <c r="C18" s="20" t="s">
        <v>126</v>
      </c>
      <c r="D18" s="20" t="s">
        <v>119</v>
      </c>
      <c r="E18" s="156" t="s">
        <v>116</v>
      </c>
      <c r="F18" s="20" t="s">
        <v>120</v>
      </c>
      <c r="G18" s="20" t="s">
        <v>121</v>
      </c>
      <c r="H18" s="33">
        <v>1</v>
      </c>
      <c r="I18" s="33"/>
      <c r="J18" s="34">
        <v>252000</v>
      </c>
      <c r="K18" s="34"/>
      <c r="L18" s="34"/>
      <c r="M18" s="34">
        <v>252000</v>
      </c>
      <c r="N18" s="34">
        <f t="shared" si="0"/>
        <v>0</v>
      </c>
      <c r="O18" s="38">
        <f t="shared" si="1"/>
        <v>0</v>
      </c>
      <c r="P18" s="20" t="s">
        <v>122</v>
      </c>
      <c r="Q18" s="20" t="s">
        <v>123</v>
      </c>
      <c r="R18" s="20" t="s">
        <v>124</v>
      </c>
    </row>
    <row r="19" spans="1:18" s="12" customFormat="1" ht="66.75" customHeight="1">
      <c r="A19" s="20" t="s">
        <v>125</v>
      </c>
      <c r="B19" s="63" t="s">
        <v>128</v>
      </c>
      <c r="C19" s="20" t="s">
        <v>126</v>
      </c>
      <c r="D19" s="20" t="s">
        <v>129</v>
      </c>
      <c r="E19" s="155" t="s">
        <v>127</v>
      </c>
      <c r="F19" s="20" t="s">
        <v>130</v>
      </c>
      <c r="G19" s="20" t="s">
        <v>131</v>
      </c>
      <c r="H19" s="33">
        <v>2</v>
      </c>
      <c r="I19" s="33"/>
      <c r="J19" s="34">
        <v>351975</v>
      </c>
      <c r="K19" s="34"/>
      <c r="L19" s="34">
        <v>351975</v>
      </c>
      <c r="M19" s="34">
        <v>348861</v>
      </c>
      <c r="N19" s="34">
        <f t="shared" si="0"/>
        <v>3114</v>
      </c>
      <c r="O19" s="38">
        <f t="shared" si="1"/>
        <v>0.8847219262731729</v>
      </c>
      <c r="P19" s="20" t="s">
        <v>56</v>
      </c>
      <c r="Q19" s="20" t="s">
        <v>132</v>
      </c>
      <c r="R19" s="20" t="s">
        <v>133</v>
      </c>
    </row>
    <row r="20" spans="1:18" s="12" customFormat="1" ht="48" customHeight="1">
      <c r="A20" s="20" t="s">
        <v>134</v>
      </c>
      <c r="B20" s="63" t="s">
        <v>135</v>
      </c>
      <c r="C20" s="20" t="s">
        <v>136</v>
      </c>
      <c r="D20" s="20" t="s">
        <v>137</v>
      </c>
      <c r="E20" s="156" t="s">
        <v>140</v>
      </c>
      <c r="F20" s="20" t="s">
        <v>139</v>
      </c>
      <c r="G20" s="20" t="s">
        <v>138</v>
      </c>
      <c r="H20" s="33">
        <v>2</v>
      </c>
      <c r="I20" s="33"/>
      <c r="J20" s="34">
        <v>396450</v>
      </c>
      <c r="K20" s="34"/>
      <c r="L20" s="34">
        <v>396450</v>
      </c>
      <c r="M20" s="34">
        <v>396450</v>
      </c>
      <c r="N20" s="34">
        <f t="shared" si="0"/>
        <v>0</v>
      </c>
      <c r="O20" s="38">
        <f t="shared" si="1"/>
        <v>0</v>
      </c>
      <c r="P20" s="20" t="s">
        <v>141</v>
      </c>
      <c r="Q20" s="20" t="s">
        <v>142</v>
      </c>
      <c r="R20" s="20" t="s">
        <v>143</v>
      </c>
    </row>
    <row r="21" spans="1:18" s="12" customFormat="1" ht="45.75" customHeight="1">
      <c r="A21" s="20" t="s">
        <v>144</v>
      </c>
      <c r="B21" s="31" t="s">
        <v>151</v>
      </c>
      <c r="C21" s="20" t="s">
        <v>145</v>
      </c>
      <c r="D21" s="20" t="s">
        <v>146</v>
      </c>
      <c r="E21" s="156" t="s">
        <v>152</v>
      </c>
      <c r="F21" s="20" t="s">
        <v>148</v>
      </c>
      <c r="G21" s="20" t="s">
        <v>147</v>
      </c>
      <c r="H21" s="33">
        <v>2</v>
      </c>
      <c r="I21" s="33"/>
      <c r="J21" s="34">
        <v>235009</v>
      </c>
      <c r="K21" s="34"/>
      <c r="L21" s="34"/>
      <c r="M21" s="34">
        <v>235000</v>
      </c>
      <c r="N21" s="34">
        <f t="shared" si="0"/>
        <v>9</v>
      </c>
      <c r="O21" s="38">
        <f t="shared" si="1"/>
        <v>0.00382964056695701</v>
      </c>
      <c r="P21" s="20" t="s">
        <v>149</v>
      </c>
      <c r="Q21" s="20" t="s">
        <v>150</v>
      </c>
      <c r="R21" s="20" t="s">
        <v>65</v>
      </c>
    </row>
    <row r="22" spans="1:18" s="12" customFormat="1" ht="47.25" customHeight="1">
      <c r="A22" s="20" t="s">
        <v>153</v>
      </c>
      <c r="B22" s="63" t="s">
        <v>154</v>
      </c>
      <c r="C22" s="20" t="s">
        <v>145</v>
      </c>
      <c r="D22" s="20" t="s">
        <v>155</v>
      </c>
      <c r="E22" s="156" t="s">
        <v>158</v>
      </c>
      <c r="F22" s="20" t="s">
        <v>156</v>
      </c>
      <c r="G22" s="20" t="s">
        <v>157</v>
      </c>
      <c r="H22" s="33">
        <v>4</v>
      </c>
      <c r="I22" s="33"/>
      <c r="J22" s="34">
        <v>70089</v>
      </c>
      <c r="K22" s="34"/>
      <c r="L22" s="34">
        <v>70089</v>
      </c>
      <c r="M22" s="34">
        <v>59380</v>
      </c>
      <c r="N22" s="34">
        <f t="shared" si="0"/>
        <v>10709</v>
      </c>
      <c r="O22" s="38">
        <f t="shared" si="1"/>
        <v>15.279145086960863</v>
      </c>
      <c r="P22" s="20" t="s">
        <v>159</v>
      </c>
      <c r="Q22" s="20" t="s">
        <v>160</v>
      </c>
      <c r="R22" s="20" t="s">
        <v>161</v>
      </c>
    </row>
    <row r="23" spans="1:18" s="12" customFormat="1" ht="70.5" customHeight="1">
      <c r="A23" s="20" t="s">
        <v>162</v>
      </c>
      <c r="B23" s="67" t="s">
        <v>151</v>
      </c>
      <c r="C23" s="20" t="s">
        <v>163</v>
      </c>
      <c r="D23" s="20" t="s">
        <v>164</v>
      </c>
      <c r="E23" s="155" t="s">
        <v>165</v>
      </c>
      <c r="F23" s="20" t="s">
        <v>166</v>
      </c>
      <c r="G23" s="20" t="s">
        <v>167</v>
      </c>
      <c r="H23" s="33">
        <v>4</v>
      </c>
      <c r="I23" s="33"/>
      <c r="J23" s="34">
        <v>449370</v>
      </c>
      <c r="K23" s="34"/>
      <c r="L23" s="34">
        <v>449370</v>
      </c>
      <c r="M23" s="34">
        <v>205000</v>
      </c>
      <c r="N23" s="34">
        <f t="shared" si="0"/>
        <v>244370</v>
      </c>
      <c r="O23" s="38">
        <f t="shared" si="1"/>
        <v>54.38057725259809</v>
      </c>
      <c r="P23" s="20" t="s">
        <v>168</v>
      </c>
      <c r="Q23" s="20" t="s">
        <v>169</v>
      </c>
      <c r="R23" s="20" t="s">
        <v>170</v>
      </c>
    </row>
    <row r="24" spans="1:18" s="12" customFormat="1" ht="40.5" customHeight="1">
      <c r="A24" s="20" t="s">
        <v>171</v>
      </c>
      <c r="B24" s="68" t="s">
        <v>179</v>
      </c>
      <c r="C24" s="20" t="s">
        <v>172</v>
      </c>
      <c r="D24" s="20" t="s">
        <v>173</v>
      </c>
      <c r="E24" s="155" t="s">
        <v>178</v>
      </c>
      <c r="F24" s="20" t="s">
        <v>174</v>
      </c>
      <c r="G24" s="20" t="s">
        <v>175</v>
      </c>
      <c r="H24" s="33">
        <v>3</v>
      </c>
      <c r="I24" s="33"/>
      <c r="J24" s="34">
        <v>405700</v>
      </c>
      <c r="K24" s="34"/>
      <c r="L24" s="34"/>
      <c r="M24" s="34">
        <v>388950</v>
      </c>
      <c r="N24" s="34">
        <f t="shared" si="0"/>
        <v>16750</v>
      </c>
      <c r="O24" s="38">
        <f t="shared" si="1"/>
        <v>4.128666502341631</v>
      </c>
      <c r="P24" s="20" t="s">
        <v>68</v>
      </c>
      <c r="Q24" s="20" t="s">
        <v>176</v>
      </c>
      <c r="R24" s="20" t="s">
        <v>177</v>
      </c>
    </row>
    <row r="25" spans="1:18" s="12" customFormat="1" ht="69" customHeight="1">
      <c r="A25" s="20" t="s">
        <v>180</v>
      </c>
      <c r="B25" s="67" t="s">
        <v>182</v>
      </c>
      <c r="C25" s="20" t="s">
        <v>117</v>
      </c>
      <c r="D25" s="20" t="s">
        <v>181</v>
      </c>
      <c r="E25" s="155" t="s">
        <v>183</v>
      </c>
      <c r="F25" s="20" t="s">
        <v>166</v>
      </c>
      <c r="G25" s="20" t="s">
        <v>167</v>
      </c>
      <c r="H25" s="33">
        <v>1</v>
      </c>
      <c r="I25" s="33"/>
      <c r="J25" s="34">
        <v>165580</v>
      </c>
      <c r="K25" s="34"/>
      <c r="L25" s="34">
        <v>165580</v>
      </c>
      <c r="M25" s="34">
        <v>160000</v>
      </c>
      <c r="N25" s="34">
        <f t="shared" si="0"/>
        <v>5580</v>
      </c>
      <c r="O25" s="38">
        <f t="shared" si="1"/>
        <v>3.369972218867013</v>
      </c>
      <c r="P25" s="20" t="s">
        <v>168</v>
      </c>
      <c r="Q25" s="20" t="s">
        <v>169</v>
      </c>
      <c r="R25" s="20" t="s">
        <v>170</v>
      </c>
    </row>
    <row r="26" spans="1:18" s="12" customFormat="1" ht="58.5" customHeight="1">
      <c r="A26" s="20" t="s">
        <v>184</v>
      </c>
      <c r="B26" s="66" t="s">
        <v>102</v>
      </c>
      <c r="C26" s="20" t="s">
        <v>117</v>
      </c>
      <c r="D26" s="20" t="s">
        <v>185</v>
      </c>
      <c r="E26" s="155" t="s">
        <v>186</v>
      </c>
      <c r="F26" s="20" t="s">
        <v>187</v>
      </c>
      <c r="G26" s="20" t="s">
        <v>188</v>
      </c>
      <c r="H26" s="33">
        <v>4</v>
      </c>
      <c r="I26" s="33"/>
      <c r="J26" s="34">
        <v>491585</v>
      </c>
      <c r="K26" s="34"/>
      <c r="L26" s="34">
        <v>491585</v>
      </c>
      <c r="M26" s="34">
        <v>396120</v>
      </c>
      <c r="N26" s="34">
        <f t="shared" si="0"/>
        <v>95465</v>
      </c>
      <c r="O26" s="38">
        <f t="shared" si="1"/>
        <v>19.41983583713905</v>
      </c>
      <c r="P26" s="20" t="s">
        <v>189</v>
      </c>
      <c r="Q26" s="20" t="s">
        <v>190</v>
      </c>
      <c r="R26" s="20" t="s">
        <v>191</v>
      </c>
    </row>
    <row r="27" spans="1:18" s="12" customFormat="1" ht="48" customHeight="1">
      <c r="A27" s="20" t="s">
        <v>193</v>
      </c>
      <c r="B27" s="63" t="s">
        <v>135</v>
      </c>
      <c r="C27" s="20" t="s">
        <v>117</v>
      </c>
      <c r="D27" s="20" t="s">
        <v>194</v>
      </c>
      <c r="E27" s="155" t="s">
        <v>192</v>
      </c>
      <c r="F27" s="20" t="s">
        <v>187</v>
      </c>
      <c r="G27" s="20" t="s">
        <v>188</v>
      </c>
      <c r="H27" s="33">
        <v>4</v>
      </c>
      <c r="I27" s="33"/>
      <c r="J27" s="34">
        <v>498320</v>
      </c>
      <c r="K27" s="34"/>
      <c r="L27" s="34"/>
      <c r="M27" s="34">
        <v>398000</v>
      </c>
      <c r="N27" s="34">
        <f t="shared" si="0"/>
        <v>100320</v>
      </c>
      <c r="O27" s="38">
        <f t="shared" si="1"/>
        <v>20.131642318189115</v>
      </c>
      <c r="P27" s="20" t="s">
        <v>189</v>
      </c>
      <c r="Q27" s="20" t="s">
        <v>190</v>
      </c>
      <c r="R27" s="20" t="s">
        <v>191</v>
      </c>
    </row>
    <row r="28" spans="1:18" s="12" customFormat="1" ht="69" customHeight="1">
      <c r="A28" s="20" t="s">
        <v>195</v>
      </c>
      <c r="B28" s="32" t="s">
        <v>199</v>
      </c>
      <c r="C28" s="20" t="s">
        <v>196</v>
      </c>
      <c r="D28" s="20" t="s">
        <v>197</v>
      </c>
      <c r="E28" s="155" t="s">
        <v>198</v>
      </c>
      <c r="F28" s="20" t="s">
        <v>200</v>
      </c>
      <c r="G28" s="20" t="s">
        <v>201</v>
      </c>
      <c r="H28" s="33">
        <v>2</v>
      </c>
      <c r="I28" s="33"/>
      <c r="J28" s="34">
        <v>317100</v>
      </c>
      <c r="K28" s="34"/>
      <c r="L28" s="34"/>
      <c r="M28" s="34">
        <v>310544</v>
      </c>
      <c r="N28" s="34">
        <f t="shared" si="0"/>
        <v>6556</v>
      </c>
      <c r="O28" s="38">
        <f t="shared" si="1"/>
        <v>2.067486597287922</v>
      </c>
      <c r="P28" s="20" t="s">
        <v>52</v>
      </c>
      <c r="Q28" s="20" t="s">
        <v>202</v>
      </c>
      <c r="R28" s="20" t="s">
        <v>203</v>
      </c>
    </row>
    <row r="29" spans="1:18" s="12" customFormat="1" ht="46.5" customHeight="1">
      <c r="A29" s="20" t="s">
        <v>204</v>
      </c>
      <c r="B29" s="66" t="s">
        <v>102</v>
      </c>
      <c r="C29" s="20" t="s">
        <v>196</v>
      </c>
      <c r="D29" s="20" t="s">
        <v>205</v>
      </c>
      <c r="E29" s="88" t="s">
        <v>206</v>
      </c>
      <c r="F29" s="20" t="s">
        <v>207</v>
      </c>
      <c r="G29" s="20" t="s">
        <v>208</v>
      </c>
      <c r="H29" s="33"/>
      <c r="I29" s="33"/>
      <c r="J29" s="34">
        <v>209120</v>
      </c>
      <c r="K29" s="34">
        <v>209120</v>
      </c>
      <c r="L29" s="34"/>
      <c r="M29" s="34"/>
      <c r="N29" s="34">
        <f t="shared" si="0"/>
        <v>0</v>
      </c>
      <c r="O29" s="38">
        <f>N29/K29*100</f>
        <v>0</v>
      </c>
      <c r="P29" s="247" t="s">
        <v>209</v>
      </c>
      <c r="Q29" s="248"/>
      <c r="R29" s="249"/>
    </row>
    <row r="30" spans="1:18" s="12" customFormat="1" ht="44.25" customHeight="1">
      <c r="A30" s="20" t="s">
        <v>210</v>
      </c>
      <c r="B30" s="63" t="s">
        <v>154</v>
      </c>
      <c r="C30" s="20" t="s">
        <v>196</v>
      </c>
      <c r="D30" s="20" t="s">
        <v>211</v>
      </c>
      <c r="E30" s="156" t="s">
        <v>212</v>
      </c>
      <c r="F30" s="20" t="s">
        <v>213</v>
      </c>
      <c r="G30" s="20" t="s">
        <v>214</v>
      </c>
      <c r="H30" s="33">
        <v>2</v>
      </c>
      <c r="I30" s="33"/>
      <c r="J30" s="34">
        <v>97405</v>
      </c>
      <c r="K30" s="34"/>
      <c r="L30" s="34"/>
      <c r="M30" s="34">
        <v>97205</v>
      </c>
      <c r="N30" s="34">
        <f t="shared" si="0"/>
        <v>200</v>
      </c>
      <c r="O30" s="38">
        <f>N30/J30*100</f>
        <v>0.2053282685693753</v>
      </c>
      <c r="P30" s="20" t="s">
        <v>71</v>
      </c>
      <c r="Q30" s="20" t="s">
        <v>215</v>
      </c>
      <c r="R30" s="20" t="s">
        <v>216</v>
      </c>
    </row>
    <row r="31" spans="1:18" s="192" customFormat="1" ht="11.25" customHeight="1">
      <c r="A31" s="187"/>
      <c r="B31" s="188"/>
      <c r="C31" s="187"/>
      <c r="D31" s="187"/>
      <c r="E31" s="187" t="s">
        <v>221</v>
      </c>
      <c r="F31" s="187"/>
      <c r="G31" s="187"/>
      <c r="H31" s="189">
        <f>SUM(H10:H30)</f>
        <v>47</v>
      </c>
      <c r="I31" s="189"/>
      <c r="J31" s="190">
        <f>SUM(J10:J30)</f>
        <v>6783558</v>
      </c>
      <c r="K31" s="190">
        <f>SUM(K10:K30)</f>
        <v>209120</v>
      </c>
      <c r="L31" s="190">
        <f>SUM(L10:L30)</f>
        <v>2125049</v>
      </c>
      <c r="M31" s="190">
        <f>SUM(M10:M30)</f>
        <v>5727333</v>
      </c>
      <c r="N31" s="190">
        <f>SUM(N10:N30)</f>
        <v>847105</v>
      </c>
      <c r="O31" s="191">
        <f>N31/J31*100</f>
        <v>12.48762080312426</v>
      </c>
      <c r="P31" s="187"/>
      <c r="Q31" s="187"/>
      <c r="R31" s="187"/>
    </row>
    <row r="32" spans="1:18" s="12" customFormat="1" ht="64.5" customHeight="1">
      <c r="A32" s="20" t="s">
        <v>217</v>
      </c>
      <c r="B32" s="99" t="s">
        <v>223</v>
      </c>
      <c r="C32" s="20" t="s">
        <v>784</v>
      </c>
      <c r="D32" s="152" t="s">
        <v>225</v>
      </c>
      <c r="E32" s="157" t="s">
        <v>222</v>
      </c>
      <c r="F32" s="45">
        <v>4528701</v>
      </c>
      <c r="G32" s="20" t="s">
        <v>226</v>
      </c>
      <c r="H32" s="47">
        <v>2</v>
      </c>
      <c r="I32" s="47"/>
      <c r="J32" s="47">
        <v>149995</v>
      </c>
      <c r="K32" s="20"/>
      <c r="L32" s="47">
        <v>149995</v>
      </c>
      <c r="M32" s="47">
        <v>149600</v>
      </c>
      <c r="N32" s="34">
        <f aca="true" t="shared" si="2" ref="N32:N161">J32-M32-K32</f>
        <v>395</v>
      </c>
      <c r="O32" s="38">
        <f aca="true" t="shared" si="3" ref="O32:O101">N32/J32*100</f>
        <v>0.2633421114037135</v>
      </c>
      <c r="P32" s="20" t="s">
        <v>71</v>
      </c>
      <c r="Q32" s="20" t="s">
        <v>215</v>
      </c>
      <c r="R32" s="20" t="s">
        <v>216</v>
      </c>
    </row>
    <row r="33" spans="1:18" s="12" customFormat="1" ht="72" customHeight="1">
      <c r="A33" s="20" t="s">
        <v>227</v>
      </c>
      <c r="B33" s="99" t="s">
        <v>228</v>
      </c>
      <c r="C33" s="20" t="s">
        <v>785</v>
      </c>
      <c r="D33" s="152" t="s">
        <v>229</v>
      </c>
      <c r="E33" s="157" t="s">
        <v>198</v>
      </c>
      <c r="F33" s="20" t="s">
        <v>200</v>
      </c>
      <c r="G33" s="20" t="s">
        <v>230</v>
      </c>
      <c r="H33" s="47">
        <v>2</v>
      </c>
      <c r="I33" s="47"/>
      <c r="J33" s="47">
        <v>480000</v>
      </c>
      <c r="K33" s="20"/>
      <c r="L33" s="47">
        <v>480000</v>
      </c>
      <c r="M33" s="47">
        <v>479044</v>
      </c>
      <c r="N33" s="34">
        <f t="shared" si="2"/>
        <v>956</v>
      </c>
      <c r="O33" s="38">
        <f t="shared" si="3"/>
        <v>0.1991666666666667</v>
      </c>
      <c r="P33" s="20" t="s">
        <v>52</v>
      </c>
      <c r="Q33" s="20" t="s">
        <v>202</v>
      </c>
      <c r="R33" s="20" t="s">
        <v>203</v>
      </c>
    </row>
    <row r="34" spans="1:18" s="12" customFormat="1" ht="57.75" customHeight="1">
      <c r="A34" s="52" t="s">
        <v>231</v>
      </c>
      <c r="B34" s="111" t="s">
        <v>233</v>
      </c>
      <c r="C34" s="52" t="s">
        <v>784</v>
      </c>
      <c r="D34" s="152" t="s">
        <v>244</v>
      </c>
      <c r="E34" s="157" t="s">
        <v>232</v>
      </c>
      <c r="F34" s="52" t="s">
        <v>74</v>
      </c>
      <c r="G34" s="52" t="s">
        <v>234</v>
      </c>
      <c r="H34" s="47">
        <v>2</v>
      </c>
      <c r="I34" s="47"/>
      <c r="J34" s="47">
        <v>499000</v>
      </c>
      <c r="K34" s="20"/>
      <c r="L34" s="47">
        <v>499000</v>
      </c>
      <c r="M34" s="47">
        <v>498000</v>
      </c>
      <c r="N34" s="34">
        <f t="shared" si="2"/>
        <v>1000</v>
      </c>
      <c r="O34" s="38">
        <f t="shared" si="3"/>
        <v>0.2004008016032064</v>
      </c>
      <c r="P34" s="26" t="s">
        <v>413</v>
      </c>
      <c r="Q34" s="28">
        <v>4235001257</v>
      </c>
      <c r="R34" s="26" t="s">
        <v>69</v>
      </c>
    </row>
    <row r="35" spans="1:18" s="12" customFormat="1" ht="72" customHeight="1">
      <c r="A35" s="52" t="s">
        <v>243</v>
      </c>
      <c r="B35" s="112" t="s">
        <v>236</v>
      </c>
      <c r="C35" s="52" t="s">
        <v>783</v>
      </c>
      <c r="D35" s="152" t="s">
        <v>237</v>
      </c>
      <c r="E35" s="158" t="s">
        <v>235</v>
      </c>
      <c r="F35" s="52" t="s">
        <v>238</v>
      </c>
      <c r="G35" s="52" t="s">
        <v>239</v>
      </c>
      <c r="H35" s="47">
        <v>5</v>
      </c>
      <c r="I35" s="47"/>
      <c r="J35" s="47">
        <v>494500</v>
      </c>
      <c r="K35" s="20"/>
      <c r="L35" s="47">
        <v>494500</v>
      </c>
      <c r="M35" s="47">
        <v>300000</v>
      </c>
      <c r="N35" s="34">
        <f t="shared" si="2"/>
        <v>194500</v>
      </c>
      <c r="O35" s="38">
        <f t="shared" si="3"/>
        <v>39.33265925176946</v>
      </c>
      <c r="P35" s="20" t="s">
        <v>240</v>
      </c>
      <c r="Q35" s="20" t="s">
        <v>241</v>
      </c>
      <c r="R35" s="20" t="s">
        <v>242</v>
      </c>
    </row>
    <row r="36" spans="1:18" s="12" customFormat="1" ht="84.75" customHeight="1">
      <c r="A36" s="52" t="s">
        <v>245</v>
      </c>
      <c r="B36" s="112" t="s">
        <v>55</v>
      </c>
      <c r="C36" s="52" t="s">
        <v>783</v>
      </c>
      <c r="D36" s="152" t="s">
        <v>246</v>
      </c>
      <c r="E36" s="158" t="s">
        <v>247</v>
      </c>
      <c r="F36" s="52" t="s">
        <v>238</v>
      </c>
      <c r="G36" s="52" t="s">
        <v>239</v>
      </c>
      <c r="H36" s="47">
        <v>3</v>
      </c>
      <c r="I36" s="47"/>
      <c r="J36" s="47">
        <v>481300</v>
      </c>
      <c r="K36" s="20"/>
      <c r="L36" s="47">
        <v>481300</v>
      </c>
      <c r="M36" s="47">
        <v>300000</v>
      </c>
      <c r="N36" s="34">
        <f t="shared" si="2"/>
        <v>181300</v>
      </c>
      <c r="O36" s="38">
        <f t="shared" si="3"/>
        <v>37.66881362975275</v>
      </c>
      <c r="P36" s="20" t="s">
        <v>240</v>
      </c>
      <c r="Q36" s="20" t="s">
        <v>241</v>
      </c>
      <c r="R36" s="20" t="s">
        <v>242</v>
      </c>
    </row>
    <row r="37" spans="1:18" s="12" customFormat="1" ht="62.25" customHeight="1">
      <c r="A37" s="52" t="s">
        <v>248</v>
      </c>
      <c r="B37" s="113" t="s">
        <v>251</v>
      </c>
      <c r="C37" s="52" t="s">
        <v>783</v>
      </c>
      <c r="D37" s="152" t="s">
        <v>249</v>
      </c>
      <c r="E37" s="158" t="s">
        <v>250</v>
      </c>
      <c r="F37" s="52" t="s">
        <v>252</v>
      </c>
      <c r="G37" s="52" t="s">
        <v>253</v>
      </c>
      <c r="H37" s="47">
        <v>4</v>
      </c>
      <c r="I37" s="47"/>
      <c r="J37" s="47">
        <v>492142</v>
      </c>
      <c r="K37" s="20"/>
      <c r="L37" s="47">
        <v>492142</v>
      </c>
      <c r="M37" s="47">
        <v>300000</v>
      </c>
      <c r="N37" s="34">
        <f t="shared" si="2"/>
        <v>192142</v>
      </c>
      <c r="O37" s="38">
        <f t="shared" si="3"/>
        <v>39.04198381767864</v>
      </c>
      <c r="P37" s="20" t="s">
        <v>240</v>
      </c>
      <c r="Q37" s="20" t="s">
        <v>241</v>
      </c>
      <c r="R37" s="20" t="s">
        <v>242</v>
      </c>
    </row>
    <row r="38" spans="1:18" s="12" customFormat="1" ht="78" customHeight="1">
      <c r="A38" s="52" t="s">
        <v>254</v>
      </c>
      <c r="B38" s="114" t="s">
        <v>63</v>
      </c>
      <c r="C38" s="52" t="s">
        <v>783</v>
      </c>
      <c r="D38" s="152" t="s">
        <v>255</v>
      </c>
      <c r="E38" s="158" t="s">
        <v>256</v>
      </c>
      <c r="F38" s="52" t="s">
        <v>78</v>
      </c>
      <c r="G38" s="52" t="s">
        <v>79</v>
      </c>
      <c r="H38" s="47">
        <v>2</v>
      </c>
      <c r="I38" s="47"/>
      <c r="J38" s="47">
        <v>500000</v>
      </c>
      <c r="K38" s="20"/>
      <c r="L38" s="20"/>
      <c r="M38" s="47">
        <v>498970</v>
      </c>
      <c r="N38" s="34">
        <f t="shared" si="2"/>
        <v>1030</v>
      </c>
      <c r="O38" s="38">
        <f t="shared" si="3"/>
        <v>0.20600000000000002</v>
      </c>
      <c r="P38" s="26" t="s">
        <v>64</v>
      </c>
      <c r="Q38" s="22">
        <v>4205092384</v>
      </c>
      <c r="R38" s="26" t="s">
        <v>65</v>
      </c>
    </row>
    <row r="39" spans="1:18" s="12" customFormat="1" ht="57.75" customHeight="1">
      <c r="A39" s="52" t="s">
        <v>257</v>
      </c>
      <c r="B39" s="115" t="s">
        <v>259</v>
      </c>
      <c r="C39" s="52" t="s">
        <v>224</v>
      </c>
      <c r="D39" s="152" t="s">
        <v>260</v>
      </c>
      <c r="E39" s="158" t="s">
        <v>258</v>
      </c>
      <c r="F39" s="52" t="s">
        <v>76</v>
      </c>
      <c r="G39" s="52" t="s">
        <v>77</v>
      </c>
      <c r="H39" s="47">
        <v>2</v>
      </c>
      <c r="I39" s="47"/>
      <c r="J39" s="47">
        <v>228000</v>
      </c>
      <c r="K39" s="20"/>
      <c r="L39" s="47">
        <v>228000</v>
      </c>
      <c r="M39" s="47">
        <v>180000</v>
      </c>
      <c r="N39" s="34">
        <f t="shared" si="2"/>
        <v>48000</v>
      </c>
      <c r="O39" s="38">
        <f t="shared" si="3"/>
        <v>21.052631578947366</v>
      </c>
      <c r="P39" s="20" t="s">
        <v>71</v>
      </c>
      <c r="Q39" s="20" t="s">
        <v>215</v>
      </c>
      <c r="R39" s="20" t="s">
        <v>216</v>
      </c>
    </row>
    <row r="40" spans="1:18" s="12" customFormat="1" ht="71.25" customHeight="1">
      <c r="A40" s="52" t="s">
        <v>261</v>
      </c>
      <c r="B40" s="112" t="s">
        <v>236</v>
      </c>
      <c r="C40" s="52" t="s">
        <v>224</v>
      </c>
      <c r="D40" s="152" t="s">
        <v>286</v>
      </c>
      <c r="E40" s="158" t="s">
        <v>262</v>
      </c>
      <c r="F40" s="52" t="s">
        <v>263</v>
      </c>
      <c r="G40" s="52" t="s">
        <v>264</v>
      </c>
      <c r="H40" s="47">
        <v>2</v>
      </c>
      <c r="I40" s="47"/>
      <c r="J40" s="47">
        <v>248112</v>
      </c>
      <c r="K40" s="20"/>
      <c r="L40" s="47">
        <v>248112</v>
      </c>
      <c r="M40" s="47">
        <v>247612</v>
      </c>
      <c r="N40" s="34">
        <f t="shared" si="2"/>
        <v>500</v>
      </c>
      <c r="O40" s="38">
        <f t="shared" si="3"/>
        <v>0.20152189333849227</v>
      </c>
      <c r="P40" s="20" t="s">
        <v>265</v>
      </c>
      <c r="Q40" s="20" t="s">
        <v>266</v>
      </c>
      <c r="R40" s="20" t="s">
        <v>267</v>
      </c>
    </row>
    <row r="41" spans="1:18" s="12" customFormat="1" ht="81" customHeight="1">
      <c r="A41" s="52" t="s">
        <v>268</v>
      </c>
      <c r="B41" s="114" t="s">
        <v>63</v>
      </c>
      <c r="C41" s="52" t="s">
        <v>782</v>
      </c>
      <c r="D41" s="152" t="s">
        <v>269</v>
      </c>
      <c r="E41" s="158" t="s">
        <v>270</v>
      </c>
      <c r="F41" s="52" t="s">
        <v>271</v>
      </c>
      <c r="G41" s="52" t="s">
        <v>272</v>
      </c>
      <c r="H41" s="47">
        <v>2</v>
      </c>
      <c r="I41" s="47"/>
      <c r="J41" s="47">
        <v>257000</v>
      </c>
      <c r="K41" s="20"/>
      <c r="L41" s="47">
        <v>257000</v>
      </c>
      <c r="M41" s="47">
        <v>219850</v>
      </c>
      <c r="N41" s="34">
        <f t="shared" si="2"/>
        <v>37150</v>
      </c>
      <c r="O41" s="38">
        <f t="shared" si="3"/>
        <v>14.45525291828794</v>
      </c>
      <c r="P41" s="20" t="s">
        <v>168</v>
      </c>
      <c r="Q41" s="47">
        <v>4207010098</v>
      </c>
      <c r="R41" s="20" t="s">
        <v>273</v>
      </c>
    </row>
    <row r="42" spans="1:18" s="12" customFormat="1" ht="46.5" customHeight="1">
      <c r="A42" s="52" t="s">
        <v>274</v>
      </c>
      <c r="B42" s="114" t="s">
        <v>63</v>
      </c>
      <c r="C42" s="52" t="s">
        <v>782</v>
      </c>
      <c r="D42" s="152" t="s">
        <v>275</v>
      </c>
      <c r="E42" s="158" t="s">
        <v>276</v>
      </c>
      <c r="F42" s="52" t="s">
        <v>271</v>
      </c>
      <c r="G42" s="52" t="s">
        <v>272</v>
      </c>
      <c r="H42" s="47">
        <v>1</v>
      </c>
      <c r="I42" s="47"/>
      <c r="J42" s="47">
        <v>214680</v>
      </c>
      <c r="K42" s="20"/>
      <c r="L42" s="47">
        <v>214680</v>
      </c>
      <c r="M42" s="47">
        <v>214000</v>
      </c>
      <c r="N42" s="34">
        <f t="shared" si="2"/>
        <v>680</v>
      </c>
      <c r="O42" s="38">
        <f t="shared" si="3"/>
        <v>0.31675051239053476</v>
      </c>
      <c r="P42" s="20" t="s">
        <v>168</v>
      </c>
      <c r="Q42" s="47">
        <v>4207010098</v>
      </c>
      <c r="R42" s="20" t="s">
        <v>273</v>
      </c>
    </row>
    <row r="43" spans="1:18" s="12" customFormat="1" ht="60" customHeight="1">
      <c r="A43" s="52" t="s">
        <v>277</v>
      </c>
      <c r="B43" s="112" t="s">
        <v>55</v>
      </c>
      <c r="C43" s="52" t="s">
        <v>781</v>
      </c>
      <c r="D43" s="152" t="s">
        <v>278</v>
      </c>
      <c r="E43" s="158" t="s">
        <v>281</v>
      </c>
      <c r="F43" s="52" t="s">
        <v>279</v>
      </c>
      <c r="G43" s="52" t="s">
        <v>280</v>
      </c>
      <c r="H43" s="47">
        <v>3</v>
      </c>
      <c r="I43" s="47"/>
      <c r="J43" s="47">
        <v>498800</v>
      </c>
      <c r="K43" s="20"/>
      <c r="L43" s="20"/>
      <c r="M43" s="47">
        <v>495000</v>
      </c>
      <c r="N43" s="34">
        <f t="shared" si="2"/>
        <v>3800</v>
      </c>
      <c r="O43" s="38">
        <f t="shared" si="3"/>
        <v>0.7618283881315157</v>
      </c>
      <c r="P43" s="20" t="s">
        <v>282</v>
      </c>
      <c r="Q43" s="47">
        <v>420200024531</v>
      </c>
      <c r="R43" s="20" t="s">
        <v>283</v>
      </c>
    </row>
    <row r="44" spans="1:18" s="12" customFormat="1" ht="63.75" customHeight="1">
      <c r="A44" s="52" t="s">
        <v>284</v>
      </c>
      <c r="B44" s="116" t="s">
        <v>102</v>
      </c>
      <c r="C44" s="52" t="s">
        <v>781</v>
      </c>
      <c r="D44" s="152" t="s">
        <v>285</v>
      </c>
      <c r="E44" s="159" t="s">
        <v>287</v>
      </c>
      <c r="F44" s="52" t="s">
        <v>279</v>
      </c>
      <c r="G44" s="52" t="s">
        <v>280</v>
      </c>
      <c r="H44" s="47">
        <v>2</v>
      </c>
      <c r="I44" s="47"/>
      <c r="J44" s="47">
        <v>499200</v>
      </c>
      <c r="K44" s="20"/>
      <c r="L44" s="20"/>
      <c r="M44" s="47">
        <v>490000</v>
      </c>
      <c r="N44" s="34">
        <f t="shared" si="2"/>
        <v>9200</v>
      </c>
      <c r="O44" s="38">
        <f t="shared" si="3"/>
        <v>1.842948717948718</v>
      </c>
      <c r="P44" s="20" t="s">
        <v>282</v>
      </c>
      <c r="Q44" s="47">
        <v>420200024531</v>
      </c>
      <c r="R44" s="20" t="s">
        <v>283</v>
      </c>
    </row>
    <row r="45" spans="1:18" s="12" customFormat="1" ht="65.25" customHeight="1">
      <c r="A45" s="52" t="s">
        <v>288</v>
      </c>
      <c r="B45" s="112" t="s">
        <v>295</v>
      </c>
      <c r="C45" s="52" t="s">
        <v>780</v>
      </c>
      <c r="D45" s="152" t="s">
        <v>293</v>
      </c>
      <c r="E45" s="159" t="s">
        <v>289</v>
      </c>
      <c r="F45" s="52" t="s">
        <v>290</v>
      </c>
      <c r="G45" s="52" t="s">
        <v>291</v>
      </c>
      <c r="H45" s="47"/>
      <c r="I45" s="47"/>
      <c r="J45" s="47">
        <v>500000</v>
      </c>
      <c r="K45" s="47">
        <v>500000</v>
      </c>
      <c r="L45" s="20"/>
      <c r="M45" s="20"/>
      <c r="N45" s="34">
        <f t="shared" si="2"/>
        <v>0</v>
      </c>
      <c r="O45" s="38">
        <f t="shared" si="3"/>
        <v>0</v>
      </c>
      <c r="P45" s="247" t="s">
        <v>292</v>
      </c>
      <c r="Q45" s="248"/>
      <c r="R45" s="249"/>
    </row>
    <row r="46" spans="1:18" ht="48">
      <c r="A46" s="52" t="s">
        <v>294</v>
      </c>
      <c r="B46" s="111" t="s">
        <v>300</v>
      </c>
      <c r="C46" s="52" t="s">
        <v>779</v>
      </c>
      <c r="D46" s="152" t="s">
        <v>296</v>
      </c>
      <c r="E46" s="160" t="s">
        <v>299</v>
      </c>
      <c r="F46" s="117">
        <v>8514000</v>
      </c>
      <c r="G46" s="54" t="s">
        <v>301</v>
      </c>
      <c r="H46" s="78">
        <v>2</v>
      </c>
      <c r="I46" s="78"/>
      <c r="J46" s="46">
        <v>499800</v>
      </c>
      <c r="K46" s="29"/>
      <c r="L46" s="46">
        <v>499400</v>
      </c>
      <c r="M46" s="46">
        <v>498400</v>
      </c>
      <c r="N46" s="34">
        <f t="shared" si="2"/>
        <v>1400</v>
      </c>
      <c r="O46" s="38">
        <f t="shared" si="3"/>
        <v>0.2801120448179272</v>
      </c>
      <c r="P46" s="46" t="s">
        <v>302</v>
      </c>
      <c r="Q46" s="47">
        <v>4215007469</v>
      </c>
      <c r="R46" s="46" t="s">
        <v>303</v>
      </c>
    </row>
    <row r="47" spans="1:18" ht="96">
      <c r="A47" s="52" t="s">
        <v>304</v>
      </c>
      <c r="B47" s="118" t="s">
        <v>309</v>
      </c>
      <c r="C47" s="52" t="s">
        <v>779</v>
      </c>
      <c r="D47" s="152" t="s">
        <v>297</v>
      </c>
      <c r="E47" s="160" t="s">
        <v>308</v>
      </c>
      <c r="F47" s="117">
        <v>8514000</v>
      </c>
      <c r="G47" s="54" t="s">
        <v>301</v>
      </c>
      <c r="H47" s="78">
        <v>2</v>
      </c>
      <c r="I47" s="78"/>
      <c r="J47" s="46">
        <v>499800</v>
      </c>
      <c r="K47" s="29"/>
      <c r="L47" s="46">
        <v>499400</v>
      </c>
      <c r="M47" s="46">
        <v>498400</v>
      </c>
      <c r="N47" s="34">
        <f t="shared" si="2"/>
        <v>1400</v>
      </c>
      <c r="O47" s="38">
        <f t="shared" si="3"/>
        <v>0.2801120448179272</v>
      </c>
      <c r="P47" s="46" t="s">
        <v>302</v>
      </c>
      <c r="Q47" s="47">
        <v>4215007469</v>
      </c>
      <c r="R47" s="46" t="s">
        <v>303</v>
      </c>
    </row>
    <row r="48" spans="1:18" ht="72">
      <c r="A48" s="52" t="s">
        <v>305</v>
      </c>
      <c r="B48" s="119" t="s">
        <v>311</v>
      </c>
      <c r="C48" s="52" t="s">
        <v>779</v>
      </c>
      <c r="D48" s="152" t="s">
        <v>298</v>
      </c>
      <c r="E48" s="160" t="s">
        <v>310</v>
      </c>
      <c r="F48" s="54">
        <v>8514000</v>
      </c>
      <c r="G48" s="54" t="s">
        <v>301</v>
      </c>
      <c r="H48" s="78">
        <v>2</v>
      </c>
      <c r="I48" s="78"/>
      <c r="J48" s="46">
        <v>499800</v>
      </c>
      <c r="K48" s="29"/>
      <c r="L48" s="46">
        <v>499400</v>
      </c>
      <c r="M48" s="46">
        <v>498400</v>
      </c>
      <c r="N48" s="34">
        <f t="shared" si="2"/>
        <v>1400</v>
      </c>
      <c r="O48" s="38">
        <f t="shared" si="3"/>
        <v>0.2801120448179272</v>
      </c>
      <c r="P48" s="46" t="s">
        <v>302</v>
      </c>
      <c r="Q48" s="47">
        <v>4215007469</v>
      </c>
      <c r="R48" s="46" t="s">
        <v>303</v>
      </c>
    </row>
    <row r="49" spans="1:18" ht="128.25" customHeight="1">
      <c r="A49" s="52" t="s">
        <v>306</v>
      </c>
      <c r="B49" s="120" t="s">
        <v>102</v>
      </c>
      <c r="C49" s="53">
        <v>40654</v>
      </c>
      <c r="D49" s="152" t="s">
        <v>313</v>
      </c>
      <c r="E49" s="102" t="s">
        <v>312</v>
      </c>
      <c r="F49" s="54">
        <v>3220000</v>
      </c>
      <c r="G49" s="54" t="s">
        <v>314</v>
      </c>
      <c r="H49" s="78">
        <v>2</v>
      </c>
      <c r="I49" s="78"/>
      <c r="J49" s="46">
        <v>209210</v>
      </c>
      <c r="K49" s="29"/>
      <c r="L49" s="46">
        <v>209210</v>
      </c>
      <c r="M49" s="46">
        <v>200810</v>
      </c>
      <c r="N49" s="34">
        <f t="shared" si="2"/>
        <v>8400</v>
      </c>
      <c r="O49" s="38">
        <f t="shared" si="3"/>
        <v>4.015104440514316</v>
      </c>
      <c r="P49" s="46" t="s">
        <v>321</v>
      </c>
      <c r="Q49" s="47">
        <v>5402474850</v>
      </c>
      <c r="R49" s="46" t="s">
        <v>315</v>
      </c>
    </row>
    <row r="50" spans="1:18" ht="111.75" customHeight="1">
      <c r="A50" s="52" t="s">
        <v>307</v>
      </c>
      <c r="B50" s="121" t="s">
        <v>318</v>
      </c>
      <c r="C50" s="53">
        <v>40659</v>
      </c>
      <c r="D50" s="152" t="s">
        <v>316</v>
      </c>
      <c r="E50" s="160" t="s">
        <v>317</v>
      </c>
      <c r="F50" s="54" t="s">
        <v>476</v>
      </c>
      <c r="G50" s="54" t="s">
        <v>319</v>
      </c>
      <c r="H50" s="78">
        <v>2</v>
      </c>
      <c r="I50" s="78"/>
      <c r="J50" s="46">
        <v>216000</v>
      </c>
      <c r="K50" s="46"/>
      <c r="L50" s="46">
        <v>216000</v>
      </c>
      <c r="M50" s="46">
        <v>215000</v>
      </c>
      <c r="N50" s="34">
        <f t="shared" si="2"/>
        <v>1000</v>
      </c>
      <c r="O50" s="38">
        <f t="shared" si="3"/>
        <v>0.4629629629629629</v>
      </c>
      <c r="P50" s="46" t="s">
        <v>320</v>
      </c>
      <c r="Q50" s="47">
        <v>4212001003</v>
      </c>
      <c r="R50" s="46" t="s">
        <v>322</v>
      </c>
    </row>
    <row r="51" spans="1:18" s="58" customFormat="1" ht="66" customHeight="1">
      <c r="A51" s="52" t="s">
        <v>323</v>
      </c>
      <c r="B51" s="119" t="s">
        <v>309</v>
      </c>
      <c r="C51" s="53">
        <v>40659</v>
      </c>
      <c r="D51" s="152" t="s">
        <v>331</v>
      </c>
      <c r="E51" s="159" t="s">
        <v>332</v>
      </c>
      <c r="F51" s="54">
        <v>2320212</v>
      </c>
      <c r="G51" s="54" t="s">
        <v>291</v>
      </c>
      <c r="H51" s="78">
        <v>2</v>
      </c>
      <c r="I51" s="78"/>
      <c r="J51" s="55">
        <v>72900</v>
      </c>
      <c r="K51" s="55">
        <v>72900</v>
      </c>
      <c r="L51" s="55"/>
      <c r="M51" s="55"/>
      <c r="N51" s="34">
        <f t="shared" si="2"/>
        <v>0</v>
      </c>
      <c r="O51" s="38">
        <f t="shared" si="3"/>
        <v>0</v>
      </c>
      <c r="P51" s="236" t="s">
        <v>209</v>
      </c>
      <c r="Q51" s="237"/>
      <c r="R51" s="238"/>
    </row>
    <row r="52" spans="1:18" ht="64.5" customHeight="1">
      <c r="A52" s="52" t="s">
        <v>324</v>
      </c>
      <c r="B52" s="121" t="s">
        <v>328</v>
      </c>
      <c r="C52" s="53">
        <v>40659</v>
      </c>
      <c r="D52" s="152" t="s">
        <v>325</v>
      </c>
      <c r="E52" s="159" t="s">
        <v>326</v>
      </c>
      <c r="F52" s="54">
        <v>2320212</v>
      </c>
      <c r="G52" s="54" t="s">
        <v>291</v>
      </c>
      <c r="H52" s="78">
        <v>2</v>
      </c>
      <c r="I52" s="78"/>
      <c r="J52" s="46">
        <v>107344</v>
      </c>
      <c r="K52" s="46"/>
      <c r="L52" s="46"/>
      <c r="M52" s="46">
        <v>107247</v>
      </c>
      <c r="N52" s="34">
        <f t="shared" si="2"/>
        <v>97</v>
      </c>
      <c r="O52" s="38">
        <f t="shared" si="3"/>
        <v>0.09036369056491281</v>
      </c>
      <c r="P52" s="46" t="s">
        <v>327</v>
      </c>
      <c r="Q52" s="47">
        <v>4218014591</v>
      </c>
      <c r="R52" s="46" t="s">
        <v>329</v>
      </c>
    </row>
    <row r="53" spans="1:18" ht="66" customHeight="1">
      <c r="A53" s="52" t="s">
        <v>330</v>
      </c>
      <c r="B53" s="121" t="s">
        <v>335</v>
      </c>
      <c r="C53" s="53">
        <v>40659</v>
      </c>
      <c r="D53" s="152" t="s">
        <v>333</v>
      </c>
      <c r="E53" s="161" t="s">
        <v>334</v>
      </c>
      <c r="F53" s="54">
        <v>2320212</v>
      </c>
      <c r="G53" s="54" t="s">
        <v>291</v>
      </c>
      <c r="H53" s="78"/>
      <c r="I53" s="78"/>
      <c r="J53" s="46">
        <v>265144</v>
      </c>
      <c r="K53" s="46">
        <v>265144</v>
      </c>
      <c r="L53" s="46"/>
      <c r="M53" s="46"/>
      <c r="N53" s="34">
        <f t="shared" si="2"/>
        <v>0</v>
      </c>
      <c r="O53" s="38">
        <f t="shared" si="3"/>
        <v>0</v>
      </c>
      <c r="P53" s="240" t="s">
        <v>292</v>
      </c>
      <c r="Q53" s="241"/>
      <c r="R53" s="242"/>
    </row>
    <row r="54" spans="1:18" ht="60" customHeight="1">
      <c r="A54" s="52" t="s">
        <v>336</v>
      </c>
      <c r="B54" s="122" t="s">
        <v>251</v>
      </c>
      <c r="C54" s="53">
        <v>40659</v>
      </c>
      <c r="D54" s="152" t="s">
        <v>338</v>
      </c>
      <c r="E54" s="161" t="s">
        <v>289</v>
      </c>
      <c r="F54" s="54">
        <v>2320212</v>
      </c>
      <c r="G54" s="54" t="s">
        <v>291</v>
      </c>
      <c r="H54" s="78">
        <v>2</v>
      </c>
      <c r="I54" s="78"/>
      <c r="J54" s="46">
        <v>500000</v>
      </c>
      <c r="K54" s="46"/>
      <c r="L54" s="46"/>
      <c r="M54" s="46">
        <v>499320</v>
      </c>
      <c r="N54" s="34">
        <f t="shared" si="2"/>
        <v>680</v>
      </c>
      <c r="O54" s="38">
        <f t="shared" si="3"/>
        <v>0.136</v>
      </c>
      <c r="P54" s="46" t="s">
        <v>339</v>
      </c>
      <c r="Q54" s="47">
        <v>4217035133</v>
      </c>
      <c r="R54" s="46" t="s">
        <v>340</v>
      </c>
    </row>
    <row r="55" spans="1:18" ht="101.25" customHeight="1">
      <c r="A55" s="52" t="s">
        <v>337</v>
      </c>
      <c r="B55" s="123" t="s">
        <v>259</v>
      </c>
      <c r="C55" s="124">
        <v>40661</v>
      </c>
      <c r="D55" s="153" t="s">
        <v>341</v>
      </c>
      <c r="E55" s="162" t="s">
        <v>342</v>
      </c>
      <c r="F55" s="125">
        <v>4528000</v>
      </c>
      <c r="G55" s="125" t="s">
        <v>344</v>
      </c>
      <c r="H55" s="79">
        <v>2</v>
      </c>
      <c r="I55" s="79"/>
      <c r="J55" s="59">
        <v>87852</v>
      </c>
      <c r="K55" s="59"/>
      <c r="L55" s="59">
        <v>87852</v>
      </c>
      <c r="M55" s="59">
        <v>87852</v>
      </c>
      <c r="N55" s="34">
        <f t="shared" si="2"/>
        <v>0</v>
      </c>
      <c r="O55" s="38">
        <f t="shared" si="3"/>
        <v>0</v>
      </c>
      <c r="P55" s="59" t="s">
        <v>343</v>
      </c>
      <c r="Q55" s="60">
        <v>4212024096</v>
      </c>
      <c r="R55" s="59" t="s">
        <v>345</v>
      </c>
    </row>
    <row r="56" spans="1:18" ht="62.25" customHeight="1">
      <c r="A56" s="52" t="s">
        <v>346</v>
      </c>
      <c r="B56" s="119" t="s">
        <v>309</v>
      </c>
      <c r="C56" s="124">
        <v>40662</v>
      </c>
      <c r="D56" s="153" t="s">
        <v>360</v>
      </c>
      <c r="E56" s="161" t="s">
        <v>332</v>
      </c>
      <c r="F56" s="54">
        <v>2320212</v>
      </c>
      <c r="G56" s="54" t="s">
        <v>291</v>
      </c>
      <c r="H56" s="79">
        <v>2</v>
      </c>
      <c r="I56" s="79"/>
      <c r="J56" s="59">
        <v>81000</v>
      </c>
      <c r="K56" s="59"/>
      <c r="L56" s="59"/>
      <c r="M56" s="59">
        <v>80550</v>
      </c>
      <c r="N56" s="34">
        <f t="shared" si="2"/>
        <v>450</v>
      </c>
      <c r="O56" s="38">
        <f t="shared" si="3"/>
        <v>0.5555555555555556</v>
      </c>
      <c r="P56" s="59" t="s">
        <v>327</v>
      </c>
      <c r="Q56" s="47">
        <v>4218014591</v>
      </c>
      <c r="R56" s="46" t="s">
        <v>329</v>
      </c>
    </row>
    <row r="57" spans="1:18" ht="65.25" customHeight="1">
      <c r="A57" s="52" t="s">
        <v>347</v>
      </c>
      <c r="B57" s="123" t="s">
        <v>251</v>
      </c>
      <c r="C57" s="124">
        <v>40661</v>
      </c>
      <c r="D57" s="153" t="s">
        <v>362</v>
      </c>
      <c r="E57" s="160" t="s">
        <v>363</v>
      </c>
      <c r="F57" s="54">
        <v>4529010</v>
      </c>
      <c r="G57" s="54" t="s">
        <v>364</v>
      </c>
      <c r="H57" s="78"/>
      <c r="I57" s="78"/>
      <c r="J57" s="46">
        <v>286976</v>
      </c>
      <c r="K57" s="46">
        <v>286976</v>
      </c>
      <c r="L57" s="46">
        <v>286976</v>
      </c>
      <c r="M57" s="46"/>
      <c r="N57" s="34">
        <f t="shared" si="2"/>
        <v>0</v>
      </c>
      <c r="O57" s="38">
        <f t="shared" si="3"/>
        <v>0</v>
      </c>
      <c r="P57" s="240" t="s">
        <v>292</v>
      </c>
      <c r="Q57" s="241"/>
      <c r="R57" s="242"/>
    </row>
    <row r="58" spans="1:18" ht="156" customHeight="1">
      <c r="A58" s="52" t="s">
        <v>348</v>
      </c>
      <c r="B58" s="123" t="s">
        <v>367</v>
      </c>
      <c r="C58" s="124">
        <v>40662</v>
      </c>
      <c r="D58" s="153" t="s">
        <v>365</v>
      </c>
      <c r="E58" s="160" t="s">
        <v>366</v>
      </c>
      <c r="F58" s="54">
        <v>9413000</v>
      </c>
      <c r="G58" s="54" t="s">
        <v>368</v>
      </c>
      <c r="H58" s="78">
        <v>2</v>
      </c>
      <c r="I58" s="78"/>
      <c r="J58" s="46">
        <v>500000</v>
      </c>
      <c r="K58" s="46"/>
      <c r="L58" s="46"/>
      <c r="M58" s="46">
        <v>445180</v>
      </c>
      <c r="N58" s="34">
        <f t="shared" si="2"/>
        <v>54820</v>
      </c>
      <c r="O58" s="38">
        <f t="shared" si="3"/>
        <v>10.964</v>
      </c>
      <c r="P58" s="46" t="s">
        <v>369</v>
      </c>
      <c r="Q58" s="33">
        <v>423501125507</v>
      </c>
      <c r="R58" s="46" t="s">
        <v>370</v>
      </c>
    </row>
    <row r="59" spans="1:18" ht="159" customHeight="1">
      <c r="A59" s="52" t="s">
        <v>349</v>
      </c>
      <c r="B59" s="123" t="s">
        <v>372</v>
      </c>
      <c r="C59" s="124">
        <v>40662</v>
      </c>
      <c r="D59" s="153" t="s">
        <v>371</v>
      </c>
      <c r="E59" s="160" t="s">
        <v>366</v>
      </c>
      <c r="F59" s="54">
        <v>9413000</v>
      </c>
      <c r="G59" s="54" t="s">
        <v>368</v>
      </c>
      <c r="H59" s="78">
        <v>0</v>
      </c>
      <c r="I59" s="78"/>
      <c r="J59" s="46">
        <v>500000</v>
      </c>
      <c r="K59" s="46">
        <v>500000</v>
      </c>
      <c r="L59" s="46"/>
      <c r="M59" s="46"/>
      <c r="N59" s="34">
        <f t="shared" si="2"/>
        <v>0</v>
      </c>
      <c r="O59" s="38">
        <f t="shared" si="3"/>
        <v>0</v>
      </c>
      <c r="P59" s="240" t="s">
        <v>292</v>
      </c>
      <c r="Q59" s="241"/>
      <c r="R59" s="242"/>
    </row>
    <row r="60" spans="1:18" ht="93" customHeight="1">
      <c r="A60" s="52" t="s">
        <v>350</v>
      </c>
      <c r="B60" s="123" t="s">
        <v>55</v>
      </c>
      <c r="C60" s="124">
        <v>40662</v>
      </c>
      <c r="D60" s="153" t="s">
        <v>373</v>
      </c>
      <c r="E60" s="160" t="s">
        <v>374</v>
      </c>
      <c r="F60" s="54">
        <v>9440000</v>
      </c>
      <c r="G60" s="54" t="s">
        <v>375</v>
      </c>
      <c r="H60" s="78">
        <v>2</v>
      </c>
      <c r="I60" s="78"/>
      <c r="J60" s="46">
        <v>426704</v>
      </c>
      <c r="K60" s="46"/>
      <c r="L60" s="46"/>
      <c r="M60" s="46">
        <v>376700</v>
      </c>
      <c r="N60" s="34">
        <f t="shared" si="2"/>
        <v>50004</v>
      </c>
      <c r="O60" s="38">
        <f t="shared" si="3"/>
        <v>11.718662117064756</v>
      </c>
      <c r="P60" s="46" t="s">
        <v>376</v>
      </c>
      <c r="Q60" s="47">
        <v>4205109750</v>
      </c>
      <c r="R60" s="46" t="s">
        <v>377</v>
      </c>
    </row>
    <row r="61" spans="1:18" ht="159" customHeight="1">
      <c r="A61" s="52" t="s">
        <v>351</v>
      </c>
      <c r="B61" s="123" t="s">
        <v>55</v>
      </c>
      <c r="C61" s="124">
        <v>40669</v>
      </c>
      <c r="D61" s="153" t="s">
        <v>378</v>
      </c>
      <c r="E61" s="160" t="s">
        <v>379</v>
      </c>
      <c r="F61" s="54">
        <v>9413000</v>
      </c>
      <c r="G61" s="54" t="s">
        <v>368</v>
      </c>
      <c r="H61" s="78">
        <v>3</v>
      </c>
      <c r="I61" s="78"/>
      <c r="J61" s="46">
        <v>500000</v>
      </c>
      <c r="K61" s="46"/>
      <c r="L61" s="46"/>
      <c r="M61" s="46">
        <v>499800</v>
      </c>
      <c r="N61" s="34">
        <f t="shared" si="2"/>
        <v>200</v>
      </c>
      <c r="O61" s="38">
        <f t="shared" si="3"/>
        <v>0.04</v>
      </c>
      <c r="P61" s="46" t="s">
        <v>380</v>
      </c>
      <c r="Q61" s="47">
        <v>4212002840</v>
      </c>
      <c r="R61" s="46" t="s">
        <v>381</v>
      </c>
    </row>
    <row r="62" spans="1:18" ht="51" customHeight="1">
      <c r="A62" s="52" t="s">
        <v>352</v>
      </c>
      <c r="B62" s="123" t="s">
        <v>367</v>
      </c>
      <c r="C62" s="124">
        <v>40669</v>
      </c>
      <c r="D62" s="153" t="s">
        <v>382</v>
      </c>
      <c r="E62" s="160" t="s">
        <v>383</v>
      </c>
      <c r="F62" s="54">
        <v>4540362</v>
      </c>
      <c r="G62" s="54" t="s">
        <v>384</v>
      </c>
      <c r="H62" s="78">
        <v>2</v>
      </c>
      <c r="I62" s="78"/>
      <c r="J62" s="46">
        <v>467822</v>
      </c>
      <c r="K62" s="46"/>
      <c r="L62" s="46"/>
      <c r="M62" s="46">
        <v>467802</v>
      </c>
      <c r="N62" s="34">
        <f t="shared" si="2"/>
        <v>20</v>
      </c>
      <c r="O62" s="38">
        <f t="shared" si="3"/>
        <v>0.004275130284595423</v>
      </c>
      <c r="P62" s="46" t="s">
        <v>385</v>
      </c>
      <c r="Q62" s="61">
        <v>420200024531</v>
      </c>
      <c r="R62" s="46" t="s">
        <v>386</v>
      </c>
    </row>
    <row r="63" spans="1:18" ht="60.75" customHeight="1">
      <c r="A63" s="52" t="s">
        <v>353</v>
      </c>
      <c r="B63" s="122" t="s">
        <v>335</v>
      </c>
      <c r="C63" s="124">
        <v>40669</v>
      </c>
      <c r="D63" s="153" t="s">
        <v>387</v>
      </c>
      <c r="E63" s="161" t="s">
        <v>388</v>
      </c>
      <c r="F63" s="54">
        <v>2320212</v>
      </c>
      <c r="G63" s="54" t="s">
        <v>291</v>
      </c>
      <c r="H63" s="78">
        <v>2</v>
      </c>
      <c r="I63" s="78"/>
      <c r="J63" s="46">
        <v>285000</v>
      </c>
      <c r="K63" s="46"/>
      <c r="L63" s="46"/>
      <c r="M63" s="46">
        <v>285000</v>
      </c>
      <c r="N63" s="34">
        <f t="shared" si="2"/>
        <v>0</v>
      </c>
      <c r="O63" s="38">
        <f t="shared" si="3"/>
        <v>0</v>
      </c>
      <c r="P63" s="59" t="s">
        <v>327</v>
      </c>
      <c r="Q63" s="47">
        <v>4218014591</v>
      </c>
      <c r="R63" s="46" t="s">
        <v>329</v>
      </c>
    </row>
    <row r="64" spans="1:18" ht="60.75" customHeight="1">
      <c r="A64" s="52" t="s">
        <v>354</v>
      </c>
      <c r="B64" s="123" t="s">
        <v>55</v>
      </c>
      <c r="C64" s="124">
        <v>40673</v>
      </c>
      <c r="D64" s="153" t="s">
        <v>389</v>
      </c>
      <c r="E64" s="160" t="s">
        <v>140</v>
      </c>
      <c r="F64" s="54">
        <v>9319660</v>
      </c>
      <c r="G64" s="54" t="s">
        <v>390</v>
      </c>
      <c r="H64" s="78">
        <v>2</v>
      </c>
      <c r="I64" s="78"/>
      <c r="J64" s="46">
        <v>435555</v>
      </c>
      <c r="K64" s="46"/>
      <c r="L64" s="46"/>
      <c r="M64" s="46">
        <v>435555</v>
      </c>
      <c r="N64" s="34">
        <f t="shared" si="2"/>
        <v>0</v>
      </c>
      <c r="O64" s="38">
        <f t="shared" si="3"/>
        <v>0</v>
      </c>
      <c r="P64" s="46" t="s">
        <v>391</v>
      </c>
      <c r="Q64" s="47">
        <v>4212030879</v>
      </c>
      <c r="R64" s="46" t="s">
        <v>392</v>
      </c>
    </row>
    <row r="65" spans="1:18" ht="61.5" customHeight="1">
      <c r="A65" s="52" t="s">
        <v>355</v>
      </c>
      <c r="B65" s="123" t="s">
        <v>55</v>
      </c>
      <c r="C65" s="124">
        <v>40673</v>
      </c>
      <c r="D65" s="153" t="s">
        <v>393</v>
      </c>
      <c r="E65" s="160" t="s">
        <v>394</v>
      </c>
      <c r="F65" s="54">
        <v>6020000</v>
      </c>
      <c r="G65" s="54" t="s">
        <v>264</v>
      </c>
      <c r="H65" s="78">
        <v>2</v>
      </c>
      <c r="I65" s="78"/>
      <c r="J65" s="46">
        <v>499880</v>
      </c>
      <c r="K65" s="46"/>
      <c r="L65" s="46"/>
      <c r="M65" s="46">
        <v>499880</v>
      </c>
      <c r="N65" s="34">
        <f t="shared" si="2"/>
        <v>0</v>
      </c>
      <c r="O65" s="38">
        <f t="shared" si="3"/>
        <v>0</v>
      </c>
      <c r="P65" s="46" t="s">
        <v>385</v>
      </c>
      <c r="Q65" s="61">
        <v>421270419454</v>
      </c>
      <c r="R65" s="46" t="s">
        <v>386</v>
      </c>
    </row>
    <row r="66" spans="1:18" ht="48">
      <c r="A66" s="52" t="s">
        <v>356</v>
      </c>
      <c r="B66" s="123" t="s">
        <v>372</v>
      </c>
      <c r="C66" s="124">
        <v>40676</v>
      </c>
      <c r="D66" s="153" t="s">
        <v>395</v>
      </c>
      <c r="E66" s="159" t="s">
        <v>396</v>
      </c>
      <c r="F66" s="54">
        <v>2320720</v>
      </c>
      <c r="G66" s="54" t="s">
        <v>79</v>
      </c>
      <c r="H66" s="78"/>
      <c r="I66" s="78"/>
      <c r="J66" s="46">
        <v>249210</v>
      </c>
      <c r="K66" s="46">
        <v>249210</v>
      </c>
      <c r="L66" s="46"/>
      <c r="M66" s="46"/>
      <c r="N66" s="34">
        <f t="shared" si="2"/>
        <v>0</v>
      </c>
      <c r="O66" s="38">
        <f t="shared" si="3"/>
        <v>0</v>
      </c>
      <c r="P66" s="240" t="s">
        <v>292</v>
      </c>
      <c r="Q66" s="241"/>
      <c r="R66" s="242"/>
    </row>
    <row r="67" spans="1:18" ht="161.25" customHeight="1">
      <c r="A67" s="52" t="s">
        <v>357</v>
      </c>
      <c r="B67" s="123" t="s">
        <v>401</v>
      </c>
      <c r="C67" s="124">
        <v>40676</v>
      </c>
      <c r="D67" s="153" t="s">
        <v>397</v>
      </c>
      <c r="E67" s="160" t="s">
        <v>379</v>
      </c>
      <c r="F67" s="54">
        <v>9413000</v>
      </c>
      <c r="G67" s="54" t="s">
        <v>368</v>
      </c>
      <c r="H67" s="78">
        <v>0</v>
      </c>
      <c r="I67" s="78"/>
      <c r="J67" s="46">
        <v>500000</v>
      </c>
      <c r="K67" s="46">
        <v>500000</v>
      </c>
      <c r="L67" s="46"/>
      <c r="M67" s="46"/>
      <c r="N67" s="34">
        <f t="shared" si="2"/>
        <v>0</v>
      </c>
      <c r="O67" s="38">
        <f t="shared" si="3"/>
        <v>0</v>
      </c>
      <c r="P67" s="240" t="s">
        <v>292</v>
      </c>
      <c r="Q67" s="241"/>
      <c r="R67" s="242"/>
    </row>
    <row r="68" spans="1:18" ht="156.75" customHeight="1">
      <c r="A68" s="52" t="s">
        <v>358</v>
      </c>
      <c r="B68" s="123" t="s">
        <v>372</v>
      </c>
      <c r="C68" s="124">
        <v>40676</v>
      </c>
      <c r="D68" s="153" t="s">
        <v>398</v>
      </c>
      <c r="E68" s="160" t="s">
        <v>379</v>
      </c>
      <c r="F68" s="54">
        <v>9413000</v>
      </c>
      <c r="G68" s="54" t="s">
        <v>368</v>
      </c>
      <c r="H68" s="78">
        <v>3</v>
      </c>
      <c r="I68" s="78"/>
      <c r="J68" s="46">
        <v>500000</v>
      </c>
      <c r="K68" s="46"/>
      <c r="L68" s="46"/>
      <c r="M68" s="46">
        <v>490000</v>
      </c>
      <c r="N68" s="34">
        <f t="shared" si="2"/>
        <v>10000</v>
      </c>
      <c r="O68" s="38">
        <f t="shared" si="3"/>
        <v>2</v>
      </c>
      <c r="P68" s="46" t="s">
        <v>399</v>
      </c>
      <c r="Q68" s="33">
        <v>423500210911</v>
      </c>
      <c r="R68" s="46" t="s">
        <v>400</v>
      </c>
    </row>
    <row r="69" spans="1:18" ht="62.25" customHeight="1">
      <c r="A69" s="52" t="s">
        <v>359</v>
      </c>
      <c r="B69" s="123" t="s">
        <v>236</v>
      </c>
      <c r="C69" s="124">
        <v>40681</v>
      </c>
      <c r="D69" s="153" t="s">
        <v>410</v>
      </c>
      <c r="E69" s="160" t="s">
        <v>411</v>
      </c>
      <c r="F69" s="54">
        <v>4540120</v>
      </c>
      <c r="G69" s="54" t="s">
        <v>412</v>
      </c>
      <c r="H69" s="78">
        <v>3</v>
      </c>
      <c r="I69" s="78"/>
      <c r="J69" s="46">
        <v>428794</v>
      </c>
      <c r="K69" s="46"/>
      <c r="L69" s="46">
        <v>428794</v>
      </c>
      <c r="M69" s="46">
        <v>317700</v>
      </c>
      <c r="N69" s="34">
        <f t="shared" si="2"/>
        <v>111094</v>
      </c>
      <c r="O69" s="38">
        <f t="shared" si="3"/>
        <v>25.908478196989698</v>
      </c>
      <c r="P69" s="46" t="s">
        <v>413</v>
      </c>
      <c r="Q69" s="47">
        <v>4235001257</v>
      </c>
      <c r="R69" s="46" t="s">
        <v>414</v>
      </c>
    </row>
    <row r="70" spans="1:18" ht="100.5" customHeight="1">
      <c r="A70" s="52" t="s">
        <v>361</v>
      </c>
      <c r="B70" s="123" t="s">
        <v>421</v>
      </c>
      <c r="C70" s="124">
        <v>40686</v>
      </c>
      <c r="D70" s="85" t="s">
        <v>418</v>
      </c>
      <c r="E70" s="160" t="s">
        <v>419</v>
      </c>
      <c r="F70" s="54">
        <v>4530734</v>
      </c>
      <c r="G70" s="54" t="s">
        <v>420</v>
      </c>
      <c r="H70" s="78">
        <v>3</v>
      </c>
      <c r="I70" s="78"/>
      <c r="J70" s="46">
        <v>420965</v>
      </c>
      <c r="K70" s="46"/>
      <c r="L70" s="46">
        <v>420965</v>
      </c>
      <c r="M70" s="46">
        <v>397261</v>
      </c>
      <c r="N70" s="34">
        <f t="shared" si="2"/>
        <v>23704</v>
      </c>
      <c r="O70" s="38">
        <f t="shared" si="3"/>
        <v>5.630871925219436</v>
      </c>
      <c r="P70" s="46" t="s">
        <v>422</v>
      </c>
      <c r="Q70" s="47">
        <v>4235000302</v>
      </c>
      <c r="R70" s="46" t="s">
        <v>423</v>
      </c>
    </row>
    <row r="71" spans="1:18" ht="48" customHeight="1">
      <c r="A71" s="52" t="s">
        <v>402</v>
      </c>
      <c r="B71" s="123" t="s">
        <v>372</v>
      </c>
      <c r="C71" s="124">
        <v>40683</v>
      </c>
      <c r="D71" s="153" t="s">
        <v>415</v>
      </c>
      <c r="E71" s="159" t="s">
        <v>396</v>
      </c>
      <c r="F71" s="54">
        <v>2320231</v>
      </c>
      <c r="G71" s="54" t="s">
        <v>416</v>
      </c>
      <c r="H71" s="78"/>
      <c r="I71" s="78"/>
      <c r="J71" s="46">
        <v>248400</v>
      </c>
      <c r="K71" s="46">
        <v>248400</v>
      </c>
      <c r="L71" s="46"/>
      <c r="M71" s="46"/>
      <c r="N71" s="34">
        <f t="shared" si="2"/>
        <v>0</v>
      </c>
      <c r="O71" s="38">
        <f t="shared" si="3"/>
        <v>0</v>
      </c>
      <c r="P71" s="240" t="s">
        <v>292</v>
      </c>
      <c r="Q71" s="241"/>
      <c r="R71" s="242"/>
    </row>
    <row r="72" spans="1:18" ht="93" customHeight="1">
      <c r="A72" s="52" t="s">
        <v>403</v>
      </c>
      <c r="B72" s="123" t="s">
        <v>55</v>
      </c>
      <c r="C72" s="124">
        <v>40687</v>
      </c>
      <c r="D72" s="153" t="s">
        <v>424</v>
      </c>
      <c r="E72" s="160" t="s">
        <v>425</v>
      </c>
      <c r="F72" s="54">
        <v>2519020</v>
      </c>
      <c r="G72" s="54" t="s">
        <v>475</v>
      </c>
      <c r="H72" s="78">
        <v>2</v>
      </c>
      <c r="I72" s="78"/>
      <c r="J72" s="46">
        <v>418000</v>
      </c>
      <c r="K72" s="46"/>
      <c r="L72" s="46"/>
      <c r="M72" s="46">
        <v>404800</v>
      </c>
      <c r="N72" s="34">
        <f t="shared" si="2"/>
        <v>13200</v>
      </c>
      <c r="O72" s="38">
        <f t="shared" si="3"/>
        <v>3.1578947368421053</v>
      </c>
      <c r="P72" s="46" t="s">
        <v>426</v>
      </c>
      <c r="Q72" s="47">
        <v>4205093941</v>
      </c>
      <c r="R72" s="46" t="s">
        <v>427</v>
      </c>
    </row>
    <row r="73" spans="1:18" ht="51.75" customHeight="1">
      <c r="A73" s="52" t="s">
        <v>404</v>
      </c>
      <c r="B73" s="123" t="s">
        <v>431</v>
      </c>
      <c r="C73" s="124">
        <v>40688</v>
      </c>
      <c r="D73" s="153" t="s">
        <v>428</v>
      </c>
      <c r="E73" s="160" t="s">
        <v>429</v>
      </c>
      <c r="F73" s="54">
        <v>4530191</v>
      </c>
      <c r="G73" s="54" t="s">
        <v>430</v>
      </c>
      <c r="H73" s="78">
        <v>2</v>
      </c>
      <c r="I73" s="78"/>
      <c r="J73" s="46">
        <v>487537</v>
      </c>
      <c r="K73" s="46"/>
      <c r="L73" s="46">
        <v>487537</v>
      </c>
      <c r="M73" s="46">
        <v>487000</v>
      </c>
      <c r="N73" s="34">
        <f t="shared" si="2"/>
        <v>537</v>
      </c>
      <c r="O73" s="38">
        <f t="shared" si="3"/>
        <v>0.11014548639385319</v>
      </c>
      <c r="P73" s="46" t="s">
        <v>432</v>
      </c>
      <c r="Q73" s="47">
        <v>4212030100</v>
      </c>
      <c r="R73" s="46" t="s">
        <v>433</v>
      </c>
    </row>
    <row r="74" spans="1:18" ht="56.25" customHeight="1">
      <c r="A74" s="52" t="s">
        <v>405</v>
      </c>
      <c r="B74" s="123" t="s">
        <v>436</v>
      </c>
      <c r="C74" s="124">
        <v>40696</v>
      </c>
      <c r="D74" s="153" t="s">
        <v>435</v>
      </c>
      <c r="E74" s="160" t="s">
        <v>434</v>
      </c>
      <c r="F74" s="54">
        <v>4530191</v>
      </c>
      <c r="G74" s="54" t="s">
        <v>430</v>
      </c>
      <c r="H74" s="78">
        <v>2</v>
      </c>
      <c r="I74" s="78"/>
      <c r="J74" s="46">
        <v>490000</v>
      </c>
      <c r="K74" s="46"/>
      <c r="L74" s="46">
        <v>490000</v>
      </c>
      <c r="M74" s="46">
        <v>489500</v>
      </c>
      <c r="N74" s="34">
        <f t="shared" si="2"/>
        <v>500</v>
      </c>
      <c r="O74" s="38">
        <f t="shared" si="3"/>
        <v>0.10204081632653061</v>
      </c>
      <c r="P74" s="46" t="s">
        <v>320</v>
      </c>
      <c r="Q74" s="47">
        <v>4212001003</v>
      </c>
      <c r="R74" s="46" t="s">
        <v>322</v>
      </c>
    </row>
    <row r="75" spans="1:18" ht="55.5" customHeight="1">
      <c r="A75" s="52" t="s">
        <v>406</v>
      </c>
      <c r="B75" s="123" t="s">
        <v>55</v>
      </c>
      <c r="C75" s="124">
        <v>40701</v>
      </c>
      <c r="D75" s="153" t="s">
        <v>437</v>
      </c>
      <c r="E75" s="160" t="s">
        <v>438</v>
      </c>
      <c r="F75" s="54">
        <v>4530191</v>
      </c>
      <c r="G75" s="54" t="s">
        <v>430</v>
      </c>
      <c r="H75" s="78">
        <v>2</v>
      </c>
      <c r="I75" s="78"/>
      <c r="J75" s="46">
        <v>467860</v>
      </c>
      <c r="K75" s="46"/>
      <c r="L75" s="46">
        <v>467860</v>
      </c>
      <c r="M75" s="46">
        <v>467700</v>
      </c>
      <c r="N75" s="34">
        <f t="shared" si="2"/>
        <v>160</v>
      </c>
      <c r="O75" s="38">
        <f t="shared" si="3"/>
        <v>0.03419826443807977</v>
      </c>
      <c r="P75" s="46" t="s">
        <v>439</v>
      </c>
      <c r="Q75" s="47">
        <v>4212427514</v>
      </c>
      <c r="R75" s="46" t="s">
        <v>440</v>
      </c>
    </row>
    <row r="76" spans="1:18" ht="50.25" customHeight="1">
      <c r="A76" s="52" t="s">
        <v>407</v>
      </c>
      <c r="B76" s="123" t="s">
        <v>236</v>
      </c>
      <c r="C76" s="124">
        <v>40701</v>
      </c>
      <c r="D76" s="153" t="s">
        <v>441</v>
      </c>
      <c r="E76" s="160" t="s">
        <v>438</v>
      </c>
      <c r="F76" s="54">
        <v>4530191</v>
      </c>
      <c r="G76" s="54" t="s">
        <v>430</v>
      </c>
      <c r="H76" s="78">
        <v>3</v>
      </c>
      <c r="I76" s="78"/>
      <c r="J76" s="46">
        <v>401134</v>
      </c>
      <c r="K76" s="46"/>
      <c r="L76" s="46">
        <v>401134</v>
      </c>
      <c r="M76" s="46">
        <v>359000</v>
      </c>
      <c r="N76" s="34">
        <f t="shared" si="2"/>
        <v>42134</v>
      </c>
      <c r="O76" s="38">
        <f t="shared" si="3"/>
        <v>10.503721948276636</v>
      </c>
      <c r="P76" s="46" t="s">
        <v>442</v>
      </c>
      <c r="Q76" s="47">
        <v>4205165441</v>
      </c>
      <c r="R76" s="46" t="s">
        <v>443</v>
      </c>
    </row>
    <row r="77" spans="1:18" ht="47.25" customHeight="1">
      <c r="A77" s="52" t="s">
        <v>408</v>
      </c>
      <c r="B77" s="123" t="s">
        <v>401</v>
      </c>
      <c r="C77" s="124">
        <v>40702</v>
      </c>
      <c r="D77" s="153" t="s">
        <v>444</v>
      </c>
      <c r="E77" s="160" t="s">
        <v>438</v>
      </c>
      <c r="F77" s="54">
        <v>4530192</v>
      </c>
      <c r="G77" s="54" t="s">
        <v>430</v>
      </c>
      <c r="H77" s="78">
        <v>2</v>
      </c>
      <c r="I77" s="78"/>
      <c r="J77" s="46">
        <v>497471</v>
      </c>
      <c r="K77" s="46"/>
      <c r="L77" s="46">
        <v>497471</v>
      </c>
      <c r="M77" s="46">
        <v>497400</v>
      </c>
      <c r="N77" s="34">
        <f t="shared" si="2"/>
        <v>71</v>
      </c>
      <c r="O77" s="38">
        <f t="shared" si="3"/>
        <v>0.01427218873059937</v>
      </c>
      <c r="P77" s="46" t="s">
        <v>445</v>
      </c>
      <c r="Q77" s="47">
        <v>4212032523</v>
      </c>
      <c r="R77" s="46" t="s">
        <v>446</v>
      </c>
    </row>
    <row r="78" spans="1:18" ht="48.75" customHeight="1">
      <c r="A78" s="52" t="s">
        <v>409</v>
      </c>
      <c r="B78" s="123" t="s">
        <v>452</v>
      </c>
      <c r="C78" s="124">
        <v>40702</v>
      </c>
      <c r="D78" s="153" t="s">
        <v>451</v>
      </c>
      <c r="E78" s="160" t="s">
        <v>438</v>
      </c>
      <c r="F78" s="54">
        <v>4530193</v>
      </c>
      <c r="G78" s="54" t="s">
        <v>430</v>
      </c>
      <c r="H78" s="78">
        <v>2</v>
      </c>
      <c r="I78" s="78"/>
      <c r="J78" s="46">
        <v>400000</v>
      </c>
      <c r="K78" s="46"/>
      <c r="L78" s="46">
        <v>400000</v>
      </c>
      <c r="M78" s="46">
        <v>399000</v>
      </c>
      <c r="N78" s="34">
        <f t="shared" si="2"/>
        <v>1000</v>
      </c>
      <c r="O78" s="38">
        <f t="shared" si="3"/>
        <v>0.25</v>
      </c>
      <c r="P78" s="46" t="s">
        <v>320</v>
      </c>
      <c r="Q78" s="47">
        <v>4212001003</v>
      </c>
      <c r="R78" s="46" t="s">
        <v>322</v>
      </c>
    </row>
    <row r="79" spans="1:18" ht="51" customHeight="1">
      <c r="A79" s="52" t="s">
        <v>417</v>
      </c>
      <c r="B79" s="123" t="s">
        <v>453</v>
      </c>
      <c r="C79" s="124">
        <v>40702</v>
      </c>
      <c r="D79" s="153" t="s">
        <v>454</v>
      </c>
      <c r="E79" s="160" t="s">
        <v>438</v>
      </c>
      <c r="F79" s="54">
        <v>4530194</v>
      </c>
      <c r="G79" s="54" t="s">
        <v>430</v>
      </c>
      <c r="H79" s="78">
        <v>2</v>
      </c>
      <c r="I79" s="78"/>
      <c r="J79" s="46">
        <v>499789</v>
      </c>
      <c r="K79" s="46"/>
      <c r="L79" s="46">
        <v>499789</v>
      </c>
      <c r="M79" s="46">
        <v>499000</v>
      </c>
      <c r="N79" s="34">
        <f t="shared" si="2"/>
        <v>789</v>
      </c>
      <c r="O79" s="38">
        <f t="shared" si="3"/>
        <v>0.1578666197135191</v>
      </c>
      <c r="P79" s="46" t="s">
        <v>432</v>
      </c>
      <c r="Q79" s="47">
        <v>4212030100</v>
      </c>
      <c r="R79" s="46" t="s">
        <v>433</v>
      </c>
    </row>
    <row r="80" spans="1:18" ht="84" customHeight="1">
      <c r="A80" s="52" t="s">
        <v>447</v>
      </c>
      <c r="B80" s="122" t="s">
        <v>458</v>
      </c>
      <c r="C80" s="124">
        <v>40708</v>
      </c>
      <c r="D80" s="153" t="s">
        <v>455</v>
      </c>
      <c r="E80" s="160" t="s">
        <v>456</v>
      </c>
      <c r="F80" s="54">
        <v>2211000</v>
      </c>
      <c r="G80" s="54" t="s">
        <v>457</v>
      </c>
      <c r="H80" s="78">
        <v>2</v>
      </c>
      <c r="I80" s="78"/>
      <c r="J80" s="46">
        <v>105000</v>
      </c>
      <c r="K80" s="46"/>
      <c r="L80" s="46">
        <v>105000</v>
      </c>
      <c r="M80" s="46">
        <v>99980</v>
      </c>
      <c r="N80" s="34">
        <f t="shared" si="2"/>
        <v>5020</v>
      </c>
      <c r="O80" s="38">
        <f t="shared" si="3"/>
        <v>4.780952380952381</v>
      </c>
      <c r="P80" s="46" t="s">
        <v>459</v>
      </c>
      <c r="Q80" s="47">
        <v>5405204587</v>
      </c>
      <c r="R80" s="46" t="s">
        <v>460</v>
      </c>
    </row>
    <row r="81" spans="1:18" ht="93" customHeight="1">
      <c r="A81" s="52" t="s">
        <v>448</v>
      </c>
      <c r="B81" s="123" t="s">
        <v>463</v>
      </c>
      <c r="C81" s="124">
        <v>40709</v>
      </c>
      <c r="D81" s="153" t="s">
        <v>462</v>
      </c>
      <c r="E81" s="160" t="s">
        <v>461</v>
      </c>
      <c r="F81" s="54">
        <v>3696010</v>
      </c>
      <c r="G81" s="54" t="s">
        <v>472</v>
      </c>
      <c r="H81" s="78">
        <v>2</v>
      </c>
      <c r="I81" s="78"/>
      <c r="J81" s="46">
        <v>165650</v>
      </c>
      <c r="K81" s="46"/>
      <c r="L81" s="46"/>
      <c r="M81" s="46">
        <v>163849</v>
      </c>
      <c r="N81" s="34">
        <f t="shared" si="2"/>
        <v>1801</v>
      </c>
      <c r="O81" s="38">
        <f t="shared" si="3"/>
        <v>1.0872321159070328</v>
      </c>
      <c r="P81" s="46" t="s">
        <v>464</v>
      </c>
      <c r="Q81" s="47">
        <v>5407103351</v>
      </c>
      <c r="R81" s="46" t="s">
        <v>465</v>
      </c>
    </row>
    <row r="82" spans="1:18" ht="82.5" customHeight="1">
      <c r="A82" s="52" t="s">
        <v>449</v>
      </c>
      <c r="B82" s="123" t="s">
        <v>463</v>
      </c>
      <c r="C82" s="124">
        <v>40709</v>
      </c>
      <c r="D82" s="153" t="s">
        <v>469</v>
      </c>
      <c r="E82" s="160" t="s">
        <v>466</v>
      </c>
      <c r="F82" s="54">
        <v>3696010</v>
      </c>
      <c r="G82" s="54" t="s">
        <v>472</v>
      </c>
      <c r="H82" s="78">
        <v>2</v>
      </c>
      <c r="I82" s="78"/>
      <c r="J82" s="46">
        <v>140000</v>
      </c>
      <c r="K82" s="46"/>
      <c r="L82" s="46"/>
      <c r="M82" s="46">
        <v>137150.21</v>
      </c>
      <c r="N82" s="34">
        <f t="shared" si="2"/>
        <v>2849.790000000008</v>
      </c>
      <c r="O82" s="38">
        <f t="shared" si="3"/>
        <v>2.0355642857142917</v>
      </c>
      <c r="P82" s="46" t="s">
        <v>464</v>
      </c>
      <c r="Q82" s="47">
        <v>5407103352</v>
      </c>
      <c r="R82" s="46" t="s">
        <v>465</v>
      </c>
    </row>
    <row r="83" spans="1:18" ht="76.5" customHeight="1">
      <c r="A83" s="52" t="s">
        <v>450</v>
      </c>
      <c r="B83" s="123" t="s">
        <v>463</v>
      </c>
      <c r="C83" s="124">
        <v>40709</v>
      </c>
      <c r="D83" s="153" t="s">
        <v>468</v>
      </c>
      <c r="E83" s="160" t="s">
        <v>467</v>
      </c>
      <c r="F83" s="54">
        <v>2899090</v>
      </c>
      <c r="G83" s="54" t="s">
        <v>473</v>
      </c>
      <c r="H83" s="78">
        <v>2</v>
      </c>
      <c r="I83" s="78"/>
      <c r="J83" s="46">
        <v>420000</v>
      </c>
      <c r="K83" s="46"/>
      <c r="L83" s="46"/>
      <c r="M83" s="46">
        <v>379750</v>
      </c>
      <c r="N83" s="38">
        <f t="shared" si="2"/>
        <v>40250</v>
      </c>
      <c r="O83" s="38">
        <f t="shared" si="3"/>
        <v>9.583333333333334</v>
      </c>
      <c r="P83" s="46" t="s">
        <v>470</v>
      </c>
      <c r="Q83" s="47">
        <v>4205162289</v>
      </c>
      <c r="R83" s="46" t="s">
        <v>471</v>
      </c>
    </row>
    <row r="84" spans="1:18" s="198" customFormat="1" ht="12.75" customHeight="1">
      <c r="A84" s="255" t="s">
        <v>23</v>
      </c>
      <c r="B84" s="256"/>
      <c r="C84" s="256"/>
      <c r="D84" s="256"/>
      <c r="E84" s="256"/>
      <c r="F84" s="256"/>
      <c r="G84" s="257"/>
      <c r="H84" s="193">
        <f>SUM(H31:H83)</f>
        <v>148</v>
      </c>
      <c r="I84" s="194"/>
      <c r="J84" s="195">
        <f>SUM(J31:J83)</f>
        <v>26106884</v>
      </c>
      <c r="K84" s="195">
        <f>SUM(K31:K83)</f>
        <v>2831750</v>
      </c>
      <c r="L84" s="195">
        <f>SUM(L31:L83)</f>
        <v>12166566</v>
      </c>
      <c r="M84" s="196">
        <f>SUM(M31:M83)</f>
        <v>21384395.21</v>
      </c>
      <c r="N84" s="191">
        <f t="shared" si="2"/>
        <v>1890738.789999999</v>
      </c>
      <c r="O84" s="191">
        <f t="shared" si="3"/>
        <v>7.24229973213195</v>
      </c>
      <c r="P84" s="197" t="s">
        <v>11</v>
      </c>
      <c r="Q84" s="197" t="s">
        <v>11</v>
      </c>
      <c r="R84" s="197" t="s">
        <v>11</v>
      </c>
    </row>
    <row r="85" spans="1:18" ht="72.75" customHeight="1">
      <c r="A85" s="126" t="s">
        <v>517</v>
      </c>
      <c r="B85" s="127" t="s">
        <v>463</v>
      </c>
      <c r="C85" s="124">
        <v>40715</v>
      </c>
      <c r="D85" s="153" t="s">
        <v>536</v>
      </c>
      <c r="E85" s="102" t="s">
        <v>535</v>
      </c>
      <c r="F85" s="52" t="s">
        <v>537</v>
      </c>
      <c r="G85" s="52" t="s">
        <v>538</v>
      </c>
      <c r="H85" s="78">
        <v>4</v>
      </c>
      <c r="I85" s="78"/>
      <c r="J85" s="46">
        <v>494400</v>
      </c>
      <c r="K85" s="46"/>
      <c r="L85" s="46"/>
      <c r="M85" s="46">
        <v>385590</v>
      </c>
      <c r="N85" s="34">
        <f t="shared" si="2"/>
        <v>108810</v>
      </c>
      <c r="O85" s="38">
        <f t="shared" si="3"/>
        <v>22.00849514563107</v>
      </c>
      <c r="P85" s="46" t="s">
        <v>563</v>
      </c>
      <c r="Q85" s="47">
        <v>4205177214</v>
      </c>
      <c r="R85" s="46" t="s">
        <v>564</v>
      </c>
    </row>
    <row r="86" spans="1:18" ht="86.25" customHeight="1">
      <c r="A86" s="126" t="s">
        <v>518</v>
      </c>
      <c r="B86" s="122" t="s">
        <v>458</v>
      </c>
      <c r="C86" s="124">
        <v>40716</v>
      </c>
      <c r="D86" s="153" t="s">
        <v>539</v>
      </c>
      <c r="E86" s="102" t="s">
        <v>456</v>
      </c>
      <c r="F86" s="54">
        <v>2211000</v>
      </c>
      <c r="G86" s="54" t="s">
        <v>457</v>
      </c>
      <c r="H86" s="78">
        <v>2</v>
      </c>
      <c r="I86" s="78"/>
      <c r="J86" s="46">
        <v>224000</v>
      </c>
      <c r="K86" s="46"/>
      <c r="L86" s="46">
        <v>224000</v>
      </c>
      <c r="M86" s="46">
        <v>203970</v>
      </c>
      <c r="N86" s="34">
        <f t="shared" si="2"/>
        <v>20030</v>
      </c>
      <c r="O86" s="38">
        <f t="shared" si="3"/>
        <v>8.941964285714285</v>
      </c>
      <c r="P86" s="46" t="s">
        <v>459</v>
      </c>
      <c r="Q86" s="47">
        <v>5405204587</v>
      </c>
      <c r="R86" s="46" t="s">
        <v>460</v>
      </c>
    </row>
    <row r="87" spans="1:18" ht="77.25" customHeight="1">
      <c r="A87" s="126" t="s">
        <v>519</v>
      </c>
      <c r="B87" s="127" t="s">
        <v>543</v>
      </c>
      <c r="C87" s="124">
        <v>40717</v>
      </c>
      <c r="D87" s="153" t="s">
        <v>540</v>
      </c>
      <c r="E87" s="102" t="s">
        <v>541</v>
      </c>
      <c r="F87" s="52" t="s">
        <v>544</v>
      </c>
      <c r="G87" s="52" t="s">
        <v>545</v>
      </c>
      <c r="H87" s="78">
        <v>3</v>
      </c>
      <c r="I87" s="78"/>
      <c r="J87" s="46">
        <v>318105</v>
      </c>
      <c r="K87" s="46"/>
      <c r="L87" s="46"/>
      <c r="M87" s="46">
        <v>267500</v>
      </c>
      <c r="N87" s="34">
        <f t="shared" si="2"/>
        <v>50605</v>
      </c>
      <c r="O87" s="38">
        <f t="shared" si="3"/>
        <v>15.908269282155263</v>
      </c>
      <c r="P87" s="46" t="s">
        <v>542</v>
      </c>
      <c r="Q87" s="47">
        <v>4212032361</v>
      </c>
      <c r="R87" s="46" t="s">
        <v>546</v>
      </c>
    </row>
    <row r="88" spans="1:18" ht="77.25" customHeight="1">
      <c r="A88" s="126" t="s">
        <v>520</v>
      </c>
      <c r="B88" s="102" t="s">
        <v>551</v>
      </c>
      <c r="C88" s="124">
        <v>40718</v>
      </c>
      <c r="D88" s="153" t="s">
        <v>547</v>
      </c>
      <c r="E88" s="102" t="s">
        <v>548</v>
      </c>
      <c r="F88" s="52" t="s">
        <v>552</v>
      </c>
      <c r="G88" s="52" t="s">
        <v>553</v>
      </c>
      <c r="H88" s="78">
        <v>2</v>
      </c>
      <c r="I88" s="78"/>
      <c r="J88" s="46">
        <v>500000</v>
      </c>
      <c r="K88" s="46"/>
      <c r="L88" s="46"/>
      <c r="M88" s="46">
        <v>499735</v>
      </c>
      <c r="N88" s="34">
        <f t="shared" si="2"/>
        <v>265</v>
      </c>
      <c r="O88" s="38">
        <f t="shared" si="3"/>
        <v>0.053</v>
      </c>
      <c r="P88" s="46" t="s">
        <v>549</v>
      </c>
      <c r="Q88" s="47">
        <v>4205180753</v>
      </c>
      <c r="R88" s="46" t="s">
        <v>550</v>
      </c>
    </row>
    <row r="89" spans="1:18" ht="63" customHeight="1">
      <c r="A89" s="126" t="s">
        <v>521</v>
      </c>
      <c r="B89" s="102" t="s">
        <v>463</v>
      </c>
      <c r="C89" s="124">
        <v>40718</v>
      </c>
      <c r="D89" s="153" t="s">
        <v>534</v>
      </c>
      <c r="E89" s="102" t="s">
        <v>554</v>
      </c>
      <c r="F89" s="52" t="s">
        <v>556</v>
      </c>
      <c r="G89" s="52" t="s">
        <v>557</v>
      </c>
      <c r="H89" s="78">
        <v>6</v>
      </c>
      <c r="I89" s="78"/>
      <c r="J89" s="46">
        <v>500000</v>
      </c>
      <c r="K89" s="46"/>
      <c r="L89" s="46"/>
      <c r="M89" s="46">
        <v>268998</v>
      </c>
      <c r="N89" s="34">
        <f t="shared" si="2"/>
        <v>231002</v>
      </c>
      <c r="O89" s="38">
        <f t="shared" si="3"/>
        <v>46.2004</v>
      </c>
      <c r="P89" s="46" t="s">
        <v>562</v>
      </c>
      <c r="Q89" s="47">
        <v>5402531000</v>
      </c>
      <c r="R89" s="46" t="s">
        <v>555</v>
      </c>
    </row>
    <row r="90" spans="1:18" ht="76.5" customHeight="1">
      <c r="A90" s="126" t="s">
        <v>565</v>
      </c>
      <c r="B90" s="123" t="s">
        <v>251</v>
      </c>
      <c r="C90" s="128">
        <v>40721</v>
      </c>
      <c r="D90" s="153" t="s">
        <v>530</v>
      </c>
      <c r="E90" s="159" t="s">
        <v>531</v>
      </c>
      <c r="F90" s="88">
        <v>4540000</v>
      </c>
      <c r="G90" s="88" t="s">
        <v>532</v>
      </c>
      <c r="H90" s="47">
        <v>3</v>
      </c>
      <c r="I90" s="47"/>
      <c r="J90" s="46">
        <v>463703</v>
      </c>
      <c r="K90" s="39"/>
      <c r="L90" s="46">
        <v>463703</v>
      </c>
      <c r="M90" s="46">
        <v>448250</v>
      </c>
      <c r="N90" s="34">
        <f t="shared" si="2"/>
        <v>15453</v>
      </c>
      <c r="O90" s="80">
        <f>N90/J90*100</f>
        <v>3.332521031781119</v>
      </c>
      <c r="P90" s="39" t="s">
        <v>413</v>
      </c>
      <c r="Q90" s="81">
        <v>4235001257</v>
      </c>
      <c r="R90" s="82" t="s">
        <v>533</v>
      </c>
    </row>
    <row r="91" spans="1:18" ht="50.25" customHeight="1">
      <c r="A91" s="126" t="s">
        <v>566</v>
      </c>
      <c r="B91" s="123" t="s">
        <v>529</v>
      </c>
      <c r="C91" s="128">
        <v>40723</v>
      </c>
      <c r="D91" s="153" t="s">
        <v>527</v>
      </c>
      <c r="E91" s="159" t="s">
        <v>528</v>
      </c>
      <c r="F91" s="88">
        <v>4530191</v>
      </c>
      <c r="G91" s="54" t="s">
        <v>430</v>
      </c>
      <c r="H91" s="47">
        <v>2</v>
      </c>
      <c r="I91" s="47"/>
      <c r="J91" s="46">
        <v>271767</v>
      </c>
      <c r="K91" s="39"/>
      <c r="L91" s="46">
        <v>271767</v>
      </c>
      <c r="M91" s="46">
        <v>238000</v>
      </c>
      <c r="N91" s="34">
        <f t="shared" si="2"/>
        <v>33767</v>
      </c>
      <c r="O91" s="80">
        <f>N91/J91*100</f>
        <v>12.424981693877477</v>
      </c>
      <c r="P91" s="84" t="s">
        <v>560</v>
      </c>
      <c r="Q91" s="39">
        <v>4212016698</v>
      </c>
      <c r="R91" s="39" t="s">
        <v>561</v>
      </c>
    </row>
    <row r="92" spans="1:18" ht="59.25" customHeight="1">
      <c r="A92" s="126" t="s">
        <v>567</v>
      </c>
      <c r="B92" s="123" t="s">
        <v>55</v>
      </c>
      <c r="C92" s="129">
        <v>40730</v>
      </c>
      <c r="D92" s="153" t="s">
        <v>526</v>
      </c>
      <c r="E92" s="159" t="s">
        <v>525</v>
      </c>
      <c r="F92" s="88">
        <v>4560250</v>
      </c>
      <c r="G92" s="88" t="s">
        <v>239</v>
      </c>
      <c r="H92" s="47">
        <v>2</v>
      </c>
      <c r="I92" s="47"/>
      <c r="J92" s="46">
        <v>448109</v>
      </c>
      <c r="K92" s="39"/>
      <c r="L92" s="46">
        <v>448109</v>
      </c>
      <c r="M92" s="46">
        <v>448000</v>
      </c>
      <c r="N92" s="34">
        <f t="shared" si="2"/>
        <v>109</v>
      </c>
      <c r="O92" s="80">
        <f>N92/J92*100</f>
        <v>0.02432443891999491</v>
      </c>
      <c r="P92" s="39" t="s">
        <v>558</v>
      </c>
      <c r="Q92" s="39">
        <v>4212427497</v>
      </c>
      <c r="R92" s="39" t="s">
        <v>559</v>
      </c>
    </row>
    <row r="93" spans="1:18" ht="102.75" customHeight="1">
      <c r="A93" s="126" t="s">
        <v>568</v>
      </c>
      <c r="B93" s="102" t="s">
        <v>524</v>
      </c>
      <c r="C93" s="129">
        <v>40730</v>
      </c>
      <c r="D93" s="152" t="s">
        <v>522</v>
      </c>
      <c r="E93" s="159" t="s">
        <v>523</v>
      </c>
      <c r="F93" s="88">
        <v>4528000</v>
      </c>
      <c r="G93" s="88" t="s">
        <v>344</v>
      </c>
      <c r="H93" s="47">
        <v>2</v>
      </c>
      <c r="I93" s="47"/>
      <c r="J93" s="46">
        <v>373749</v>
      </c>
      <c r="K93" s="39"/>
      <c r="L93" s="46">
        <v>373749</v>
      </c>
      <c r="M93" s="46">
        <v>339000</v>
      </c>
      <c r="N93" s="34">
        <f t="shared" si="2"/>
        <v>34749</v>
      </c>
      <c r="O93" s="38">
        <f t="shared" si="3"/>
        <v>9.297416180377741</v>
      </c>
      <c r="P93" s="39" t="s">
        <v>442</v>
      </c>
      <c r="Q93" s="47">
        <v>4205165441</v>
      </c>
      <c r="R93" s="39" t="s">
        <v>443</v>
      </c>
    </row>
    <row r="94" spans="1:18" s="58" customFormat="1" ht="74.25" customHeight="1">
      <c r="A94" s="126" t="s">
        <v>681</v>
      </c>
      <c r="B94" s="127" t="s">
        <v>463</v>
      </c>
      <c r="C94" s="129">
        <v>40736</v>
      </c>
      <c r="D94" s="152" t="s">
        <v>674</v>
      </c>
      <c r="E94" s="159" t="s">
        <v>675</v>
      </c>
      <c r="F94" s="88">
        <v>3610000</v>
      </c>
      <c r="G94" s="88" t="s">
        <v>613</v>
      </c>
      <c r="H94" s="57">
        <v>3</v>
      </c>
      <c r="I94" s="57"/>
      <c r="J94" s="55">
        <v>380000</v>
      </c>
      <c r="K94" s="88"/>
      <c r="L94" s="55">
        <v>380000</v>
      </c>
      <c r="M94" s="55">
        <v>355000</v>
      </c>
      <c r="N94" s="89">
        <f t="shared" si="2"/>
        <v>25000</v>
      </c>
      <c r="O94" s="56">
        <f t="shared" si="3"/>
        <v>6.578947368421052</v>
      </c>
      <c r="P94" s="88" t="s">
        <v>676</v>
      </c>
      <c r="Q94" s="57">
        <v>4205155475</v>
      </c>
      <c r="R94" s="88" t="s">
        <v>677</v>
      </c>
    </row>
    <row r="95" spans="1:18" s="58" customFormat="1" ht="62.25" customHeight="1">
      <c r="A95" s="126" t="s">
        <v>682</v>
      </c>
      <c r="B95" s="127" t="s">
        <v>328</v>
      </c>
      <c r="C95" s="129">
        <v>40736</v>
      </c>
      <c r="D95" s="152" t="s">
        <v>680</v>
      </c>
      <c r="E95" s="159" t="s">
        <v>1027</v>
      </c>
      <c r="F95" s="88">
        <v>2320210</v>
      </c>
      <c r="G95" s="88" t="s">
        <v>672</v>
      </c>
      <c r="H95" s="57">
        <v>2</v>
      </c>
      <c r="I95" s="57"/>
      <c r="J95" s="55">
        <v>140172.5</v>
      </c>
      <c r="K95" s="88"/>
      <c r="L95" s="55"/>
      <c r="M95" s="55">
        <v>132762.5</v>
      </c>
      <c r="N95" s="89">
        <f t="shared" si="2"/>
        <v>7410</v>
      </c>
      <c r="O95" s="56">
        <f t="shared" si="3"/>
        <v>5.286343612334802</v>
      </c>
      <c r="P95" s="88" t="s">
        <v>549</v>
      </c>
      <c r="Q95" s="47">
        <v>4205180753</v>
      </c>
      <c r="R95" s="46" t="s">
        <v>550</v>
      </c>
    </row>
    <row r="96" spans="1:18" ht="60.75" customHeight="1">
      <c r="A96" s="126" t="s">
        <v>683</v>
      </c>
      <c r="B96" s="102" t="s">
        <v>673</v>
      </c>
      <c r="C96" s="129">
        <v>40736</v>
      </c>
      <c r="D96" s="152" t="s">
        <v>670</v>
      </c>
      <c r="E96" s="159" t="s">
        <v>671</v>
      </c>
      <c r="F96" s="88">
        <v>2320210</v>
      </c>
      <c r="G96" s="88" t="s">
        <v>672</v>
      </c>
      <c r="H96" s="47">
        <v>1</v>
      </c>
      <c r="I96" s="47"/>
      <c r="J96" s="46">
        <v>225411</v>
      </c>
      <c r="K96" s="39"/>
      <c r="L96" s="46"/>
      <c r="M96" s="46">
        <v>223425</v>
      </c>
      <c r="N96" s="34">
        <f t="shared" si="2"/>
        <v>1986</v>
      </c>
      <c r="O96" s="38">
        <f t="shared" si="3"/>
        <v>0.881057268722467</v>
      </c>
      <c r="P96" s="39" t="s">
        <v>327</v>
      </c>
      <c r="Q96" s="47">
        <v>4218014591</v>
      </c>
      <c r="R96" s="46" t="s">
        <v>329</v>
      </c>
    </row>
    <row r="97" spans="1:18" ht="48" customHeight="1">
      <c r="A97" s="126" t="s">
        <v>684</v>
      </c>
      <c r="B97" s="123" t="s">
        <v>55</v>
      </c>
      <c r="C97" s="129">
        <v>40743</v>
      </c>
      <c r="D97" s="152" t="s">
        <v>667</v>
      </c>
      <c r="E97" s="159" t="s">
        <v>668</v>
      </c>
      <c r="F97" s="88">
        <v>6020000</v>
      </c>
      <c r="G97" s="88" t="s">
        <v>264</v>
      </c>
      <c r="H97" s="47">
        <v>2</v>
      </c>
      <c r="I97" s="47">
        <v>1</v>
      </c>
      <c r="J97" s="46">
        <v>499880</v>
      </c>
      <c r="K97" s="39"/>
      <c r="L97" s="46">
        <v>499880</v>
      </c>
      <c r="M97" s="46">
        <v>499880</v>
      </c>
      <c r="N97" s="34">
        <f t="shared" si="2"/>
        <v>0</v>
      </c>
      <c r="O97" s="38">
        <f t="shared" si="3"/>
        <v>0</v>
      </c>
      <c r="P97" s="46" t="s">
        <v>385</v>
      </c>
      <c r="Q97" s="61">
        <v>420200024531</v>
      </c>
      <c r="R97" s="46" t="s">
        <v>386</v>
      </c>
    </row>
    <row r="98" spans="1:18" ht="84" customHeight="1">
      <c r="A98" s="126" t="s">
        <v>685</v>
      </c>
      <c r="B98" s="102" t="s">
        <v>625</v>
      </c>
      <c r="C98" s="129">
        <v>40738</v>
      </c>
      <c r="D98" s="152" t="s">
        <v>678</v>
      </c>
      <c r="E98" s="159" t="s">
        <v>679</v>
      </c>
      <c r="F98" s="88">
        <v>6020000</v>
      </c>
      <c r="G98" s="88" t="s">
        <v>264</v>
      </c>
      <c r="H98" s="47">
        <v>2</v>
      </c>
      <c r="I98" s="47"/>
      <c r="J98" s="46">
        <v>247011</v>
      </c>
      <c r="K98" s="39"/>
      <c r="L98" s="46">
        <v>247011</v>
      </c>
      <c r="M98" s="46">
        <v>247011</v>
      </c>
      <c r="N98" s="34">
        <f t="shared" si="2"/>
        <v>0</v>
      </c>
      <c r="O98" s="38">
        <f t="shared" si="3"/>
        <v>0</v>
      </c>
      <c r="P98" s="46" t="s">
        <v>558</v>
      </c>
      <c r="Q98" s="39">
        <v>4212427497</v>
      </c>
      <c r="R98" s="39" t="s">
        <v>559</v>
      </c>
    </row>
    <row r="99" spans="1:18" ht="72" customHeight="1">
      <c r="A99" s="126" t="s">
        <v>686</v>
      </c>
      <c r="B99" s="102" t="s">
        <v>102</v>
      </c>
      <c r="C99" s="129">
        <v>40742</v>
      </c>
      <c r="D99" s="152" t="s">
        <v>662</v>
      </c>
      <c r="E99" s="159" t="s">
        <v>663</v>
      </c>
      <c r="F99" s="88">
        <v>7010000</v>
      </c>
      <c r="G99" s="88" t="s">
        <v>664</v>
      </c>
      <c r="H99" s="47">
        <v>7</v>
      </c>
      <c r="I99" s="47"/>
      <c r="J99" s="46">
        <v>190000</v>
      </c>
      <c r="K99" s="39"/>
      <c r="L99" s="46"/>
      <c r="M99" s="46">
        <v>58000</v>
      </c>
      <c r="N99" s="34">
        <f t="shared" si="2"/>
        <v>132000</v>
      </c>
      <c r="O99" s="38">
        <f t="shared" si="3"/>
        <v>69.47368421052632</v>
      </c>
      <c r="P99" s="39" t="s">
        <v>665</v>
      </c>
      <c r="Q99" s="47">
        <v>4205071948</v>
      </c>
      <c r="R99" s="39" t="s">
        <v>666</v>
      </c>
    </row>
    <row r="100" spans="1:18" ht="102.75" customHeight="1">
      <c r="A100" s="126" t="s">
        <v>687</v>
      </c>
      <c r="B100" s="102" t="s">
        <v>638</v>
      </c>
      <c r="C100" s="53">
        <v>40745</v>
      </c>
      <c r="D100" s="152" t="s">
        <v>658</v>
      </c>
      <c r="E100" s="159" t="s">
        <v>659</v>
      </c>
      <c r="F100" s="88">
        <v>4528000</v>
      </c>
      <c r="G100" s="88" t="s">
        <v>660</v>
      </c>
      <c r="H100" s="47">
        <v>2</v>
      </c>
      <c r="I100" s="47"/>
      <c r="J100" s="46">
        <v>178183</v>
      </c>
      <c r="K100" s="39"/>
      <c r="L100" s="46">
        <v>178183</v>
      </c>
      <c r="M100" s="46">
        <v>176800</v>
      </c>
      <c r="N100" s="34">
        <f t="shared" si="2"/>
        <v>1383</v>
      </c>
      <c r="O100" s="38">
        <f t="shared" si="3"/>
        <v>0.7761683213325625</v>
      </c>
      <c r="P100" s="39" t="s">
        <v>413</v>
      </c>
      <c r="Q100" s="81">
        <v>4235001257</v>
      </c>
      <c r="R100" s="82" t="s">
        <v>661</v>
      </c>
    </row>
    <row r="101" spans="1:18" ht="85.5" customHeight="1">
      <c r="A101" s="126" t="s">
        <v>688</v>
      </c>
      <c r="B101" s="102" t="s">
        <v>777</v>
      </c>
      <c r="C101" s="53">
        <v>40745</v>
      </c>
      <c r="D101" s="52" t="s">
        <v>690</v>
      </c>
      <c r="E101" s="159" t="s">
        <v>692</v>
      </c>
      <c r="F101" s="88">
        <v>4520111</v>
      </c>
      <c r="G101" s="88" t="s">
        <v>778</v>
      </c>
      <c r="H101" s="47">
        <v>2</v>
      </c>
      <c r="I101" s="47"/>
      <c r="J101" s="46">
        <v>362439</v>
      </c>
      <c r="K101" s="39"/>
      <c r="L101" s="46">
        <v>362439</v>
      </c>
      <c r="M101" s="46">
        <v>240000</v>
      </c>
      <c r="N101" s="34">
        <f t="shared" si="2"/>
        <v>122439</v>
      </c>
      <c r="O101" s="38">
        <f t="shared" si="3"/>
        <v>33.781960550602996</v>
      </c>
      <c r="P101" s="39" t="s">
        <v>635</v>
      </c>
      <c r="Q101" s="33">
        <v>4205184331</v>
      </c>
      <c r="R101" s="46" t="s">
        <v>636</v>
      </c>
    </row>
    <row r="102" spans="1:19" ht="115.5" customHeight="1">
      <c r="A102" s="126" t="s">
        <v>689</v>
      </c>
      <c r="B102" s="102" t="s">
        <v>625</v>
      </c>
      <c r="C102" s="53">
        <v>40746</v>
      </c>
      <c r="D102" s="85" t="s">
        <v>655</v>
      </c>
      <c r="E102" s="54" t="s">
        <v>656</v>
      </c>
      <c r="F102" s="54">
        <v>2519030</v>
      </c>
      <c r="G102" s="54" t="s">
        <v>657</v>
      </c>
      <c r="H102" s="74">
        <v>2</v>
      </c>
      <c r="I102" s="74"/>
      <c r="J102" s="46">
        <v>249100</v>
      </c>
      <c r="L102" s="46">
        <v>249100</v>
      </c>
      <c r="M102" s="46">
        <v>249000</v>
      </c>
      <c r="N102" s="34">
        <f t="shared" si="2"/>
        <v>100</v>
      </c>
      <c r="O102" s="38">
        <f aca="true" t="shared" si="4" ref="O102:O113">N102/J102*100</f>
        <v>0.04014452027298274</v>
      </c>
      <c r="P102" s="76" t="s">
        <v>558</v>
      </c>
      <c r="Q102" s="39">
        <v>4212427497</v>
      </c>
      <c r="R102" s="39" t="s">
        <v>559</v>
      </c>
      <c r="S102" s="46"/>
    </row>
    <row r="103" spans="1:19" ht="81.75" customHeight="1">
      <c r="A103" s="126" t="s">
        <v>719</v>
      </c>
      <c r="B103" s="102" t="s">
        <v>55</v>
      </c>
      <c r="C103" s="53">
        <v>40746</v>
      </c>
      <c r="D103" s="85" t="s">
        <v>652</v>
      </c>
      <c r="E103" s="54" t="s">
        <v>653</v>
      </c>
      <c r="F103" s="54">
        <v>2940000</v>
      </c>
      <c r="G103" s="54" t="s">
        <v>654</v>
      </c>
      <c r="H103" s="74">
        <v>2</v>
      </c>
      <c r="I103" s="74"/>
      <c r="J103" s="46">
        <v>204200</v>
      </c>
      <c r="K103" s="46"/>
      <c r="L103" s="46">
        <v>204200</v>
      </c>
      <c r="M103" s="46">
        <v>204020</v>
      </c>
      <c r="N103" s="34">
        <f t="shared" si="2"/>
        <v>180</v>
      </c>
      <c r="O103" s="38">
        <f t="shared" si="4"/>
        <v>0.0881488736532811</v>
      </c>
      <c r="P103" s="76" t="s">
        <v>558</v>
      </c>
      <c r="Q103" s="39">
        <v>4212427497</v>
      </c>
      <c r="R103" s="39" t="s">
        <v>559</v>
      </c>
      <c r="S103" s="46"/>
    </row>
    <row r="104" spans="1:19" ht="136.5" customHeight="1">
      <c r="A104" s="126" t="s">
        <v>720</v>
      </c>
      <c r="B104" s="102" t="s">
        <v>372</v>
      </c>
      <c r="C104" s="53">
        <v>40746</v>
      </c>
      <c r="D104" s="85" t="s">
        <v>691</v>
      </c>
      <c r="E104" s="54" t="s">
        <v>693</v>
      </c>
      <c r="F104" s="54">
        <v>4527000</v>
      </c>
      <c r="G104" s="54" t="s">
        <v>775</v>
      </c>
      <c r="H104" s="74">
        <v>2</v>
      </c>
      <c r="I104" s="74"/>
      <c r="J104" s="74">
        <v>289170</v>
      </c>
      <c r="K104" s="46"/>
      <c r="L104" s="46">
        <v>0</v>
      </c>
      <c r="M104" s="46">
        <v>257820</v>
      </c>
      <c r="N104" s="34">
        <f t="shared" si="2"/>
        <v>31350</v>
      </c>
      <c r="O104" s="38">
        <f t="shared" si="4"/>
        <v>10.841373586471626</v>
      </c>
      <c r="P104" s="76" t="s">
        <v>776</v>
      </c>
      <c r="Q104" s="47">
        <v>4235001257</v>
      </c>
      <c r="R104" s="33" t="s">
        <v>774</v>
      </c>
      <c r="S104" s="90"/>
    </row>
    <row r="105" spans="1:19" ht="87.75" customHeight="1">
      <c r="A105" s="126" t="s">
        <v>863</v>
      </c>
      <c r="B105" s="102" t="s">
        <v>458</v>
      </c>
      <c r="C105" s="53">
        <v>40750</v>
      </c>
      <c r="D105" s="85" t="s">
        <v>772</v>
      </c>
      <c r="E105" s="54" t="s">
        <v>773</v>
      </c>
      <c r="F105" s="54">
        <v>4530019</v>
      </c>
      <c r="G105" s="54" t="s">
        <v>230</v>
      </c>
      <c r="H105" s="74">
        <v>4</v>
      </c>
      <c r="I105" s="74"/>
      <c r="J105" s="74">
        <v>269781</v>
      </c>
      <c r="K105" s="46"/>
      <c r="L105" s="46">
        <v>0</v>
      </c>
      <c r="M105" s="46">
        <v>234956</v>
      </c>
      <c r="N105" s="34">
        <f t="shared" si="2"/>
        <v>34825</v>
      </c>
      <c r="O105" s="38">
        <f t="shared" si="4"/>
        <v>12.908618472019898</v>
      </c>
      <c r="P105" s="76" t="s">
        <v>413</v>
      </c>
      <c r="Q105" s="47">
        <v>4235001257</v>
      </c>
      <c r="R105" s="33" t="s">
        <v>774</v>
      </c>
      <c r="S105" s="90"/>
    </row>
    <row r="106" spans="1:19" ht="91.5" customHeight="1">
      <c r="A106" s="126" t="s">
        <v>864</v>
      </c>
      <c r="B106" s="130" t="s">
        <v>463</v>
      </c>
      <c r="C106" s="53">
        <v>40753</v>
      </c>
      <c r="D106" s="85" t="s">
        <v>769</v>
      </c>
      <c r="E106" s="54" t="s">
        <v>770</v>
      </c>
      <c r="F106" s="54">
        <v>3695000</v>
      </c>
      <c r="G106" s="54" t="s">
        <v>771</v>
      </c>
      <c r="H106" s="74">
        <v>5</v>
      </c>
      <c r="I106" s="74" t="s">
        <v>814</v>
      </c>
      <c r="J106" s="74">
        <v>446190</v>
      </c>
      <c r="K106" s="74"/>
      <c r="L106" s="74">
        <v>446190</v>
      </c>
      <c r="M106" s="46">
        <v>349385</v>
      </c>
      <c r="N106" s="34">
        <f t="shared" si="2"/>
        <v>96805</v>
      </c>
      <c r="O106" s="38">
        <f t="shared" si="4"/>
        <v>21.6959142966001</v>
      </c>
      <c r="P106" s="76" t="s">
        <v>812</v>
      </c>
      <c r="Q106" s="47">
        <v>2453009319</v>
      </c>
      <c r="R106" s="33" t="s">
        <v>813</v>
      </c>
      <c r="S106" s="90"/>
    </row>
    <row r="107" spans="1:19" ht="94.5" customHeight="1">
      <c r="A107" s="126" t="s">
        <v>865</v>
      </c>
      <c r="B107" s="102" t="s">
        <v>102</v>
      </c>
      <c r="C107" s="53">
        <v>40753</v>
      </c>
      <c r="D107" s="85" t="s">
        <v>756</v>
      </c>
      <c r="E107" s="54" t="s">
        <v>757</v>
      </c>
      <c r="F107" s="54">
        <v>7020000</v>
      </c>
      <c r="G107" s="54" t="s">
        <v>758</v>
      </c>
      <c r="H107" s="74">
        <v>1</v>
      </c>
      <c r="I107" s="74"/>
      <c r="J107" s="74">
        <v>390000</v>
      </c>
      <c r="K107" s="46"/>
      <c r="L107" s="46">
        <v>0</v>
      </c>
      <c r="M107" s="46">
        <v>387500</v>
      </c>
      <c r="N107" s="34">
        <f t="shared" si="2"/>
        <v>2500</v>
      </c>
      <c r="O107" s="98">
        <f t="shared" si="4"/>
        <v>0.641025641025641</v>
      </c>
      <c r="P107" s="76" t="s">
        <v>759</v>
      </c>
      <c r="Q107" s="47">
        <v>4205006850</v>
      </c>
      <c r="R107" s="33" t="s">
        <v>760</v>
      </c>
      <c r="S107" s="90"/>
    </row>
    <row r="108" spans="1:19" ht="58.5" customHeight="1">
      <c r="A108" s="126" t="s">
        <v>866</v>
      </c>
      <c r="B108" s="102" t="s">
        <v>367</v>
      </c>
      <c r="C108" s="53">
        <v>40756</v>
      </c>
      <c r="D108" s="85" t="s">
        <v>766</v>
      </c>
      <c r="E108" s="54" t="s">
        <v>767</v>
      </c>
      <c r="F108" s="54">
        <v>4540367</v>
      </c>
      <c r="G108" s="54" t="s">
        <v>482</v>
      </c>
      <c r="H108" s="74">
        <v>2</v>
      </c>
      <c r="I108" s="74"/>
      <c r="J108" s="74">
        <v>497627</v>
      </c>
      <c r="K108" s="46"/>
      <c r="L108" s="46">
        <v>0</v>
      </c>
      <c r="M108" s="46">
        <v>497475</v>
      </c>
      <c r="N108" s="34">
        <f t="shared" si="2"/>
        <v>152</v>
      </c>
      <c r="O108" s="98">
        <f t="shared" si="4"/>
        <v>0.030544966410584632</v>
      </c>
      <c r="P108" s="76" t="s">
        <v>483</v>
      </c>
      <c r="Q108" s="47">
        <v>4212427095</v>
      </c>
      <c r="R108" s="33" t="s">
        <v>768</v>
      </c>
      <c r="S108" s="90"/>
    </row>
    <row r="109" spans="1:19" ht="52.5" customHeight="1">
      <c r="A109" s="126" t="s">
        <v>867</v>
      </c>
      <c r="B109" s="102" t="s">
        <v>236</v>
      </c>
      <c r="C109" s="53">
        <v>40757</v>
      </c>
      <c r="D109" s="85" t="s">
        <v>740</v>
      </c>
      <c r="E109" s="54" t="s">
        <v>765</v>
      </c>
      <c r="F109" s="54">
        <v>2525020</v>
      </c>
      <c r="G109" s="54" t="s">
        <v>762</v>
      </c>
      <c r="H109" s="74">
        <v>2</v>
      </c>
      <c r="I109" s="74"/>
      <c r="J109" s="74">
        <v>450567</v>
      </c>
      <c r="K109" s="46"/>
      <c r="L109" s="74">
        <v>450567</v>
      </c>
      <c r="M109" s="46">
        <v>443491.2</v>
      </c>
      <c r="N109" s="34">
        <f t="shared" si="2"/>
        <v>7075.799999999988</v>
      </c>
      <c r="O109" s="98">
        <f t="shared" si="4"/>
        <v>1.5704212692008044</v>
      </c>
      <c r="P109" s="76" t="s">
        <v>763</v>
      </c>
      <c r="Q109" s="47">
        <v>2460070956</v>
      </c>
      <c r="R109" s="33" t="s">
        <v>764</v>
      </c>
      <c r="S109" s="90"/>
    </row>
    <row r="110" spans="1:19" ht="48" customHeight="1">
      <c r="A110" s="126" t="s">
        <v>868</v>
      </c>
      <c r="B110" s="102" t="s">
        <v>55</v>
      </c>
      <c r="C110" s="53">
        <v>40757</v>
      </c>
      <c r="D110" s="85" t="s">
        <v>741</v>
      </c>
      <c r="E110" s="54" t="s">
        <v>761</v>
      </c>
      <c r="F110" s="54">
        <v>2525020</v>
      </c>
      <c r="G110" s="54" t="s">
        <v>762</v>
      </c>
      <c r="H110" s="74">
        <v>2</v>
      </c>
      <c r="I110" s="74"/>
      <c r="J110" s="74">
        <v>448628</v>
      </c>
      <c r="K110" s="46"/>
      <c r="L110" s="74">
        <v>448628</v>
      </c>
      <c r="M110" s="46">
        <v>442334.8</v>
      </c>
      <c r="N110" s="34">
        <f t="shared" si="2"/>
        <v>6293.200000000012</v>
      </c>
      <c r="O110" s="98">
        <f t="shared" si="4"/>
        <v>1.4027657658460935</v>
      </c>
      <c r="P110" s="76" t="s">
        <v>763</v>
      </c>
      <c r="Q110" s="47">
        <v>2460070956</v>
      </c>
      <c r="R110" s="33" t="s">
        <v>764</v>
      </c>
      <c r="S110" s="90"/>
    </row>
    <row r="111" spans="1:19" ht="55.5" customHeight="1">
      <c r="A111" s="126" t="s">
        <v>869</v>
      </c>
      <c r="B111" s="102" t="s">
        <v>372</v>
      </c>
      <c r="C111" s="53">
        <v>40760</v>
      </c>
      <c r="D111" s="85" t="s">
        <v>742</v>
      </c>
      <c r="E111" s="54" t="s">
        <v>752</v>
      </c>
      <c r="F111" s="54">
        <v>7422090</v>
      </c>
      <c r="G111" s="54" t="s">
        <v>753</v>
      </c>
      <c r="H111" s="74">
        <v>3</v>
      </c>
      <c r="I111" s="74"/>
      <c r="J111" s="74">
        <v>260866</v>
      </c>
      <c r="K111" s="46"/>
      <c r="L111" s="46">
        <v>0</v>
      </c>
      <c r="M111" s="46">
        <v>170510</v>
      </c>
      <c r="N111" s="34">
        <f t="shared" si="2"/>
        <v>90356</v>
      </c>
      <c r="O111" s="98">
        <f t="shared" si="4"/>
        <v>34.63694003818052</v>
      </c>
      <c r="P111" s="76" t="s">
        <v>754</v>
      </c>
      <c r="Q111" s="47">
        <v>7106503857</v>
      </c>
      <c r="R111" s="33" t="s">
        <v>755</v>
      </c>
      <c r="S111" s="90"/>
    </row>
    <row r="112" spans="1:18" ht="82.5" customHeight="1">
      <c r="A112" s="126" t="s">
        <v>870</v>
      </c>
      <c r="B112" s="102" t="s">
        <v>751</v>
      </c>
      <c r="C112" s="53">
        <v>40765</v>
      </c>
      <c r="D112" s="85" t="s">
        <v>743</v>
      </c>
      <c r="E112" s="54" t="s">
        <v>750</v>
      </c>
      <c r="F112" s="54">
        <v>4560250</v>
      </c>
      <c r="G112" s="54" t="s">
        <v>239</v>
      </c>
      <c r="H112" s="74">
        <v>2</v>
      </c>
      <c r="I112" s="74"/>
      <c r="J112" s="91">
        <v>491387</v>
      </c>
      <c r="K112" s="33"/>
      <c r="L112" s="91">
        <v>491387</v>
      </c>
      <c r="M112" s="46">
        <v>491380</v>
      </c>
      <c r="N112" s="46">
        <f aca="true" t="shared" si="5" ref="N112:N147">J112-M112-K112</f>
        <v>7</v>
      </c>
      <c r="O112" s="76">
        <f t="shared" si="4"/>
        <v>0.0014245391107212848</v>
      </c>
      <c r="P112" s="46" t="s">
        <v>558</v>
      </c>
      <c r="Q112" s="33">
        <v>4212427497</v>
      </c>
      <c r="R112" s="46" t="s">
        <v>559</v>
      </c>
    </row>
    <row r="113" spans="1:18" s="58" customFormat="1" ht="72" customHeight="1">
      <c r="A113" s="126" t="s">
        <v>871</v>
      </c>
      <c r="B113" s="102" t="s">
        <v>811</v>
      </c>
      <c r="C113" s="53">
        <v>40779</v>
      </c>
      <c r="D113" s="85" t="s">
        <v>806</v>
      </c>
      <c r="E113" s="54" t="s">
        <v>809</v>
      </c>
      <c r="F113" s="54">
        <v>4528060</v>
      </c>
      <c r="G113" s="54" t="s">
        <v>810</v>
      </c>
      <c r="H113" s="74">
        <v>2</v>
      </c>
      <c r="I113" s="74">
        <v>0</v>
      </c>
      <c r="J113" s="103">
        <v>499208</v>
      </c>
      <c r="K113" s="61"/>
      <c r="L113" s="103">
        <v>0</v>
      </c>
      <c r="M113" s="55">
        <v>499000</v>
      </c>
      <c r="N113" s="55">
        <f t="shared" si="5"/>
        <v>208</v>
      </c>
      <c r="O113" s="104">
        <f t="shared" si="4"/>
        <v>0.04166599894232464</v>
      </c>
      <c r="P113" s="55" t="s">
        <v>399</v>
      </c>
      <c r="Q113" s="61">
        <v>423500210911</v>
      </c>
      <c r="R113" s="55" t="s">
        <v>841</v>
      </c>
    </row>
    <row r="114" spans="1:18" ht="74.25" customHeight="1">
      <c r="A114" s="83" t="s">
        <v>872</v>
      </c>
      <c r="B114" s="102" t="s">
        <v>638</v>
      </c>
      <c r="C114" s="53">
        <v>40779</v>
      </c>
      <c r="D114" s="85" t="s">
        <v>807</v>
      </c>
      <c r="E114" s="125" t="s">
        <v>808</v>
      </c>
      <c r="F114" s="54">
        <v>4528812</v>
      </c>
      <c r="G114" s="54" t="s">
        <v>77</v>
      </c>
      <c r="H114" s="74">
        <v>2</v>
      </c>
      <c r="I114" s="74">
        <v>0</v>
      </c>
      <c r="J114" s="91">
        <v>88315</v>
      </c>
      <c r="K114" s="33"/>
      <c r="L114" s="91">
        <v>0</v>
      </c>
      <c r="M114" s="46">
        <v>88115</v>
      </c>
      <c r="N114" s="46">
        <f t="shared" si="5"/>
        <v>200</v>
      </c>
      <c r="O114" s="76">
        <f aca="true" t="shared" si="6" ref="O114:O147">N114/J114*100</f>
        <v>0.2264620959066976</v>
      </c>
      <c r="P114" s="46" t="s">
        <v>830</v>
      </c>
      <c r="Q114" s="33">
        <v>4212020337</v>
      </c>
      <c r="R114" s="46" t="s">
        <v>831</v>
      </c>
    </row>
    <row r="115" spans="1:18" s="58" customFormat="1" ht="60.75" customHeight="1">
      <c r="A115" s="126" t="s">
        <v>873</v>
      </c>
      <c r="B115" s="107" t="s">
        <v>479</v>
      </c>
      <c r="C115" s="105">
        <v>40794</v>
      </c>
      <c r="D115" s="85" t="s">
        <v>850</v>
      </c>
      <c r="E115" s="107" t="s">
        <v>855</v>
      </c>
      <c r="F115" s="54">
        <v>3410010</v>
      </c>
      <c r="G115" s="54" t="s">
        <v>862</v>
      </c>
      <c r="H115" s="74">
        <v>2</v>
      </c>
      <c r="I115" s="74">
        <v>0</v>
      </c>
      <c r="J115" s="108">
        <v>500000</v>
      </c>
      <c r="K115" s="131">
        <v>0</v>
      </c>
      <c r="L115" s="103">
        <v>0</v>
      </c>
      <c r="M115" s="55">
        <v>418000</v>
      </c>
      <c r="N115" s="55">
        <f t="shared" si="5"/>
        <v>82000</v>
      </c>
      <c r="O115" s="104">
        <f t="shared" si="6"/>
        <v>16.400000000000002</v>
      </c>
      <c r="P115" s="55" t="s">
        <v>890</v>
      </c>
      <c r="Q115" s="61">
        <v>7725721563</v>
      </c>
      <c r="R115" s="55" t="s">
        <v>891</v>
      </c>
    </row>
    <row r="116" spans="1:18" s="58" customFormat="1" ht="68.25" customHeight="1">
      <c r="A116" s="126" t="s">
        <v>874</v>
      </c>
      <c r="B116" s="107" t="s">
        <v>251</v>
      </c>
      <c r="C116" s="105">
        <v>40794</v>
      </c>
      <c r="D116" s="85" t="s">
        <v>851</v>
      </c>
      <c r="E116" s="107" t="s">
        <v>888</v>
      </c>
      <c r="F116" s="54">
        <v>3410010</v>
      </c>
      <c r="G116" s="54" t="s">
        <v>862</v>
      </c>
      <c r="H116" s="133">
        <v>2</v>
      </c>
      <c r="I116" s="133">
        <v>0</v>
      </c>
      <c r="J116" s="131">
        <v>439680</v>
      </c>
      <c r="K116" s="131">
        <v>0</v>
      </c>
      <c r="L116" s="103">
        <v>0</v>
      </c>
      <c r="M116" s="109">
        <v>384000</v>
      </c>
      <c r="N116" s="55">
        <f t="shared" si="5"/>
        <v>55680</v>
      </c>
      <c r="O116" s="104">
        <f t="shared" si="6"/>
        <v>12.663755458515283</v>
      </c>
      <c r="P116" s="55" t="s">
        <v>890</v>
      </c>
      <c r="Q116" s="61">
        <v>7725721563</v>
      </c>
      <c r="R116" s="55" t="s">
        <v>891</v>
      </c>
    </row>
    <row r="117" spans="1:18" s="58" customFormat="1" ht="72" customHeight="1">
      <c r="A117" s="126" t="s">
        <v>875</v>
      </c>
      <c r="B117" s="107" t="s">
        <v>861</v>
      </c>
      <c r="C117" s="53">
        <v>40799</v>
      </c>
      <c r="D117" s="85" t="s">
        <v>852</v>
      </c>
      <c r="E117" s="147" t="s">
        <v>853</v>
      </c>
      <c r="F117" s="54">
        <v>2320212</v>
      </c>
      <c r="G117" s="54" t="s">
        <v>291</v>
      </c>
      <c r="H117" s="74">
        <v>2</v>
      </c>
      <c r="I117" s="74">
        <v>1</v>
      </c>
      <c r="J117" s="131">
        <v>243126</v>
      </c>
      <c r="K117" s="131">
        <v>0</v>
      </c>
      <c r="L117" s="103">
        <v>0</v>
      </c>
      <c r="M117" s="132">
        <v>235853</v>
      </c>
      <c r="N117" s="55">
        <f t="shared" si="5"/>
        <v>7273</v>
      </c>
      <c r="O117" s="104">
        <f t="shared" si="6"/>
        <v>2.9914529914529915</v>
      </c>
      <c r="P117" s="55" t="s">
        <v>339</v>
      </c>
      <c r="Q117" s="57">
        <v>4217035133</v>
      </c>
      <c r="R117" s="55" t="s">
        <v>889</v>
      </c>
    </row>
    <row r="118" spans="1:18" s="58" customFormat="1" ht="91.5" customHeight="1">
      <c r="A118" s="126" t="s">
        <v>876</v>
      </c>
      <c r="B118" s="107" t="s">
        <v>860</v>
      </c>
      <c r="C118" s="53">
        <v>40799</v>
      </c>
      <c r="D118" s="85" t="s">
        <v>856</v>
      </c>
      <c r="E118" s="147" t="s">
        <v>854</v>
      </c>
      <c r="F118" s="54">
        <v>2320212</v>
      </c>
      <c r="G118" s="54" t="s">
        <v>291</v>
      </c>
      <c r="H118" s="74">
        <v>2</v>
      </c>
      <c r="I118" s="74">
        <v>0</v>
      </c>
      <c r="J118" s="131">
        <v>356616</v>
      </c>
      <c r="K118" s="131">
        <v>0</v>
      </c>
      <c r="L118" s="103">
        <v>0</v>
      </c>
      <c r="M118" s="138">
        <v>346084.2</v>
      </c>
      <c r="N118" s="55">
        <f t="shared" si="5"/>
        <v>10531.799999999988</v>
      </c>
      <c r="O118" s="104">
        <f t="shared" si="6"/>
        <v>2.9532606501110408</v>
      </c>
      <c r="P118" s="55" t="s">
        <v>339</v>
      </c>
      <c r="Q118" s="57">
        <v>4217035133</v>
      </c>
      <c r="R118" s="55" t="s">
        <v>889</v>
      </c>
    </row>
    <row r="119" spans="1:18" s="58" customFormat="1" ht="59.25" customHeight="1">
      <c r="A119" s="126" t="s">
        <v>894</v>
      </c>
      <c r="B119" s="107" t="s">
        <v>335</v>
      </c>
      <c r="C119" s="124">
        <v>40802</v>
      </c>
      <c r="D119" s="85" t="s">
        <v>882</v>
      </c>
      <c r="E119" s="154" t="s">
        <v>881</v>
      </c>
      <c r="F119" s="54">
        <v>2320212</v>
      </c>
      <c r="G119" s="54" t="s">
        <v>291</v>
      </c>
      <c r="H119" s="74">
        <v>2</v>
      </c>
      <c r="I119" s="74">
        <v>0</v>
      </c>
      <c r="J119" s="142">
        <v>470340</v>
      </c>
      <c r="K119" s="131">
        <v>0</v>
      </c>
      <c r="L119" s="103">
        <v>0</v>
      </c>
      <c r="M119" s="109">
        <v>456270</v>
      </c>
      <c r="N119" s="55">
        <f t="shared" si="5"/>
        <v>14070</v>
      </c>
      <c r="O119" s="104">
        <f t="shared" si="6"/>
        <v>2.9914529914529915</v>
      </c>
      <c r="P119" s="138" t="s">
        <v>928</v>
      </c>
      <c r="Q119" s="61">
        <v>421300002208</v>
      </c>
      <c r="R119" s="55" t="s">
        <v>929</v>
      </c>
    </row>
    <row r="120" spans="1:18" s="58" customFormat="1" ht="87.75" customHeight="1">
      <c r="A120" s="126" t="s">
        <v>895</v>
      </c>
      <c r="B120" s="134" t="s">
        <v>879</v>
      </c>
      <c r="C120" s="137">
        <v>40805</v>
      </c>
      <c r="D120" s="85" t="s">
        <v>880</v>
      </c>
      <c r="E120" s="147" t="s">
        <v>878</v>
      </c>
      <c r="F120" s="54">
        <v>4530019</v>
      </c>
      <c r="G120" s="54" t="s">
        <v>904</v>
      </c>
      <c r="H120" s="74">
        <v>2</v>
      </c>
      <c r="I120" s="74">
        <v>0</v>
      </c>
      <c r="J120" s="108">
        <v>277344</v>
      </c>
      <c r="K120" s="131">
        <v>0</v>
      </c>
      <c r="L120" s="103">
        <v>0</v>
      </c>
      <c r="M120" s="132">
        <v>275100</v>
      </c>
      <c r="N120" s="55">
        <f t="shared" si="5"/>
        <v>2244</v>
      </c>
      <c r="O120" s="104">
        <f t="shared" si="6"/>
        <v>0.8091034960193838</v>
      </c>
      <c r="P120" s="55" t="s">
        <v>413</v>
      </c>
      <c r="Q120" s="57">
        <v>4235001257</v>
      </c>
      <c r="R120" s="61" t="s">
        <v>774</v>
      </c>
    </row>
    <row r="121" spans="1:18" s="58" customFormat="1" ht="90.75" customHeight="1">
      <c r="A121" s="126" t="s">
        <v>896</v>
      </c>
      <c r="B121" s="107" t="s">
        <v>903</v>
      </c>
      <c r="C121" s="140">
        <v>40806</v>
      </c>
      <c r="D121" s="85" t="s">
        <v>893</v>
      </c>
      <c r="E121" s="107" t="s">
        <v>892</v>
      </c>
      <c r="F121" s="54">
        <v>4530050</v>
      </c>
      <c r="G121" s="54" t="s">
        <v>902</v>
      </c>
      <c r="H121" s="74">
        <v>2</v>
      </c>
      <c r="I121" s="74">
        <v>0</v>
      </c>
      <c r="J121" s="108">
        <v>78162</v>
      </c>
      <c r="K121" s="131">
        <v>0</v>
      </c>
      <c r="L121" s="141">
        <v>0</v>
      </c>
      <c r="M121" s="109">
        <v>54113</v>
      </c>
      <c r="N121" s="55">
        <f t="shared" si="5"/>
        <v>24049</v>
      </c>
      <c r="O121" s="104">
        <f t="shared" si="6"/>
        <v>30.76814820501011</v>
      </c>
      <c r="P121" s="55" t="s">
        <v>918</v>
      </c>
      <c r="Q121" s="52" t="s">
        <v>202</v>
      </c>
      <c r="R121" s="52" t="s">
        <v>919</v>
      </c>
    </row>
    <row r="122" spans="1:18" s="58" customFormat="1" ht="72" customHeight="1">
      <c r="A122" s="126" t="s">
        <v>901</v>
      </c>
      <c r="B122" s="107" t="s">
        <v>236</v>
      </c>
      <c r="C122" s="53">
        <v>40808</v>
      </c>
      <c r="D122" s="85" t="s">
        <v>900</v>
      </c>
      <c r="E122" s="147" t="s">
        <v>899</v>
      </c>
      <c r="F122" s="54">
        <v>6020000</v>
      </c>
      <c r="G122" s="54" t="s">
        <v>264</v>
      </c>
      <c r="H122" s="74">
        <v>2</v>
      </c>
      <c r="I122" s="74">
        <v>1</v>
      </c>
      <c r="J122" s="131">
        <v>120970</v>
      </c>
      <c r="K122" s="131">
        <v>0</v>
      </c>
      <c r="L122" s="103">
        <v>0</v>
      </c>
      <c r="M122" s="131">
        <v>120970</v>
      </c>
      <c r="N122" s="55">
        <f t="shared" si="5"/>
        <v>0</v>
      </c>
      <c r="O122" s="104">
        <f t="shared" si="6"/>
        <v>0</v>
      </c>
      <c r="P122" s="55" t="s">
        <v>933</v>
      </c>
      <c r="Q122" s="61">
        <v>4212024868</v>
      </c>
      <c r="R122" s="52" t="s">
        <v>934</v>
      </c>
    </row>
    <row r="123" spans="1:18" s="58" customFormat="1" ht="72" customHeight="1">
      <c r="A123" s="126" t="s">
        <v>916</v>
      </c>
      <c r="B123" s="107" t="s">
        <v>915</v>
      </c>
      <c r="C123" s="53">
        <v>40812</v>
      </c>
      <c r="D123" s="85" t="s">
        <v>914</v>
      </c>
      <c r="E123" s="147" t="s">
        <v>913</v>
      </c>
      <c r="F123" s="54">
        <v>2320020</v>
      </c>
      <c r="G123" s="54" t="s">
        <v>553</v>
      </c>
      <c r="H123" s="74">
        <v>2</v>
      </c>
      <c r="I123" s="74">
        <v>0</v>
      </c>
      <c r="J123" s="131">
        <v>248737</v>
      </c>
      <c r="K123" s="131">
        <v>0</v>
      </c>
      <c r="L123" s="103">
        <v>0</v>
      </c>
      <c r="M123" s="109">
        <v>232336</v>
      </c>
      <c r="N123" s="55">
        <f t="shared" si="5"/>
        <v>16401</v>
      </c>
      <c r="O123" s="104">
        <f t="shared" si="6"/>
        <v>6.593711430145093</v>
      </c>
      <c r="P123" s="55" t="s">
        <v>339</v>
      </c>
      <c r="Q123" s="61">
        <v>4217035133</v>
      </c>
      <c r="R123" s="55" t="s">
        <v>938</v>
      </c>
    </row>
    <row r="124" spans="1:18" s="198" customFormat="1" ht="18.75" customHeight="1">
      <c r="A124" s="199" t="s">
        <v>23</v>
      </c>
      <c r="B124" s="268"/>
      <c r="C124" s="269"/>
      <c r="D124" s="269"/>
      <c r="E124" s="269"/>
      <c r="F124" s="269"/>
      <c r="G124" s="270"/>
      <c r="H124" s="200">
        <f>SUM(H84:H123)</f>
        <v>244</v>
      </c>
      <c r="I124" s="200"/>
      <c r="J124" s="201">
        <f>SUM(J84:J123)</f>
        <v>39243827.5</v>
      </c>
      <c r="K124" s="201">
        <f>SUM(K84:K123)</f>
        <v>2831750</v>
      </c>
      <c r="L124" s="195">
        <f>SUM(L84:L123)</f>
        <v>17905479</v>
      </c>
      <c r="M124" s="202">
        <f>SUM(M84:M123)</f>
        <v>33254029.91</v>
      </c>
      <c r="N124" s="196">
        <f>SUM(N84:N123)</f>
        <v>3158047.589999999</v>
      </c>
      <c r="O124" s="203">
        <f t="shared" si="6"/>
        <v>8.047246640251894</v>
      </c>
      <c r="P124" s="196"/>
      <c r="Q124" s="189"/>
      <c r="R124" s="196"/>
    </row>
    <row r="125" spans="1:18" s="58" customFormat="1" ht="114" customHeight="1">
      <c r="A125" s="126" t="s">
        <v>939</v>
      </c>
      <c r="B125" s="107" t="s">
        <v>458</v>
      </c>
      <c r="C125" s="53">
        <v>40814</v>
      </c>
      <c r="D125" s="85" t="s">
        <v>923</v>
      </c>
      <c r="E125" s="147" t="s">
        <v>922</v>
      </c>
      <c r="F125" s="74" t="s">
        <v>926</v>
      </c>
      <c r="G125" s="54" t="s">
        <v>925</v>
      </c>
      <c r="H125" s="74">
        <v>2</v>
      </c>
      <c r="I125" s="74">
        <v>0</v>
      </c>
      <c r="J125" s="108">
        <v>454005</v>
      </c>
      <c r="K125" s="61">
        <v>0</v>
      </c>
      <c r="L125" s="109">
        <v>0</v>
      </c>
      <c r="M125" s="109">
        <v>445315</v>
      </c>
      <c r="N125" s="55">
        <f t="shared" si="5"/>
        <v>8690</v>
      </c>
      <c r="O125" s="104">
        <f t="shared" si="6"/>
        <v>1.9140758361692052</v>
      </c>
      <c r="P125" s="55" t="s">
        <v>413</v>
      </c>
      <c r="Q125" s="57">
        <v>4235001257</v>
      </c>
      <c r="R125" s="61" t="s">
        <v>774</v>
      </c>
    </row>
    <row r="126" spans="1:18" s="58" customFormat="1" ht="67.5" customHeight="1">
      <c r="A126" s="126" t="s">
        <v>946</v>
      </c>
      <c r="B126" s="107" t="s">
        <v>236</v>
      </c>
      <c r="C126" s="53">
        <v>40820</v>
      </c>
      <c r="D126" s="85" t="s">
        <v>940</v>
      </c>
      <c r="E126" s="147" t="s">
        <v>941</v>
      </c>
      <c r="F126" s="78">
        <v>4530012</v>
      </c>
      <c r="G126" s="54" t="s">
        <v>942</v>
      </c>
      <c r="H126" s="74">
        <v>2</v>
      </c>
      <c r="I126" s="74">
        <v>0</v>
      </c>
      <c r="J126" s="108">
        <v>320708</v>
      </c>
      <c r="K126" s="61">
        <v>0</v>
      </c>
      <c r="L126" s="109">
        <v>0</v>
      </c>
      <c r="M126" s="109">
        <v>320608</v>
      </c>
      <c r="N126" s="55">
        <f t="shared" si="5"/>
        <v>100</v>
      </c>
      <c r="O126" s="104">
        <f t="shared" si="6"/>
        <v>0.031181012010925824</v>
      </c>
      <c r="P126" s="143" t="s">
        <v>343</v>
      </c>
      <c r="Q126" s="61">
        <v>4212024096</v>
      </c>
      <c r="R126" s="55" t="s">
        <v>1008</v>
      </c>
    </row>
    <row r="127" spans="1:18" s="58" customFormat="1" ht="55.5" customHeight="1">
      <c r="A127" s="126" t="s">
        <v>947</v>
      </c>
      <c r="B127" s="107" t="s">
        <v>55</v>
      </c>
      <c r="C127" s="53">
        <v>40821</v>
      </c>
      <c r="D127" s="85" t="s">
        <v>945</v>
      </c>
      <c r="E127" s="147" t="s">
        <v>943</v>
      </c>
      <c r="F127" s="78">
        <v>6040000</v>
      </c>
      <c r="G127" s="54" t="s">
        <v>944</v>
      </c>
      <c r="H127" s="74">
        <v>2</v>
      </c>
      <c r="I127" s="74">
        <v>0</v>
      </c>
      <c r="J127" s="108">
        <v>180300</v>
      </c>
      <c r="K127" s="131">
        <v>0</v>
      </c>
      <c r="L127" s="108">
        <v>180300</v>
      </c>
      <c r="M127" s="109">
        <v>180000</v>
      </c>
      <c r="N127" s="55">
        <f t="shared" si="5"/>
        <v>300</v>
      </c>
      <c r="O127" s="104">
        <f t="shared" si="6"/>
        <v>0.16638935108153077</v>
      </c>
      <c r="P127" s="55" t="s">
        <v>965</v>
      </c>
      <c r="Q127" s="61">
        <v>4212031880</v>
      </c>
      <c r="R127" s="55" t="s">
        <v>966</v>
      </c>
    </row>
    <row r="128" spans="1:18" s="58" customFormat="1" ht="79.5" customHeight="1">
      <c r="A128" s="126" t="s">
        <v>948</v>
      </c>
      <c r="B128" s="107" t="s">
        <v>251</v>
      </c>
      <c r="C128" s="53">
        <v>40822</v>
      </c>
      <c r="D128" s="85" t="s">
        <v>955</v>
      </c>
      <c r="E128" s="147" t="s">
        <v>956</v>
      </c>
      <c r="F128" s="54">
        <v>4530181</v>
      </c>
      <c r="G128" s="54" t="s">
        <v>699</v>
      </c>
      <c r="H128" s="74">
        <v>2</v>
      </c>
      <c r="I128" s="74">
        <v>0</v>
      </c>
      <c r="J128" s="131">
        <v>499000</v>
      </c>
      <c r="K128" s="131">
        <v>0</v>
      </c>
      <c r="L128" s="109">
        <v>0</v>
      </c>
      <c r="M128" s="109">
        <v>498800</v>
      </c>
      <c r="N128" s="55">
        <f t="shared" si="5"/>
        <v>200</v>
      </c>
      <c r="O128" s="104">
        <f t="shared" si="6"/>
        <v>0.04008016032064128</v>
      </c>
      <c r="P128" s="55" t="s">
        <v>997</v>
      </c>
      <c r="Q128" s="61">
        <v>4205069138</v>
      </c>
      <c r="R128" s="55" t="s">
        <v>998</v>
      </c>
    </row>
    <row r="129" spans="1:18" s="58" customFormat="1" ht="93" customHeight="1">
      <c r="A129" s="126"/>
      <c r="B129" s="107" t="s">
        <v>236</v>
      </c>
      <c r="C129" s="53">
        <v>40827</v>
      </c>
      <c r="D129" s="85" t="s">
        <v>968</v>
      </c>
      <c r="E129" s="147" t="s">
        <v>967</v>
      </c>
      <c r="F129" s="54">
        <v>2897760</v>
      </c>
      <c r="G129" s="54" t="s">
        <v>969</v>
      </c>
      <c r="H129" s="74">
        <v>2</v>
      </c>
      <c r="I129" s="74">
        <v>1</v>
      </c>
      <c r="J129" s="131">
        <v>220000</v>
      </c>
      <c r="K129" s="131">
        <v>0</v>
      </c>
      <c r="L129" s="109">
        <v>0</v>
      </c>
      <c r="M129" s="109">
        <v>216100</v>
      </c>
      <c r="N129" s="55">
        <f t="shared" si="5"/>
        <v>3900</v>
      </c>
      <c r="O129" s="104">
        <f t="shared" si="6"/>
        <v>1.7727272727272727</v>
      </c>
      <c r="P129" s="55" t="s">
        <v>1004</v>
      </c>
      <c r="Q129" s="61">
        <v>4212427497</v>
      </c>
      <c r="R129" s="55" t="s">
        <v>1005</v>
      </c>
    </row>
    <row r="130" spans="1:18" s="58" customFormat="1" ht="90.75" customHeight="1">
      <c r="A130" s="126"/>
      <c r="B130" s="107" t="s">
        <v>55</v>
      </c>
      <c r="C130" s="53">
        <v>40828</v>
      </c>
      <c r="D130" s="85" t="s">
        <v>970</v>
      </c>
      <c r="E130" s="147" t="s">
        <v>971</v>
      </c>
      <c r="F130" s="54">
        <v>2897020</v>
      </c>
      <c r="G130" s="54" t="s">
        <v>972</v>
      </c>
      <c r="H130" s="74">
        <v>3</v>
      </c>
      <c r="I130" s="74">
        <v>1</v>
      </c>
      <c r="J130" s="131">
        <v>499000</v>
      </c>
      <c r="K130" s="131">
        <v>0</v>
      </c>
      <c r="L130" s="109">
        <v>0</v>
      </c>
      <c r="M130" s="108">
        <v>320000</v>
      </c>
      <c r="N130" s="55">
        <f t="shared" si="5"/>
        <v>179000</v>
      </c>
      <c r="O130" s="104">
        <f t="shared" si="6"/>
        <v>35.87174348697395</v>
      </c>
      <c r="P130" s="146" t="s">
        <v>1011</v>
      </c>
      <c r="Q130" s="61">
        <v>4212427497</v>
      </c>
      <c r="R130" s="55" t="s">
        <v>1005</v>
      </c>
    </row>
    <row r="131" spans="1:18" s="58" customFormat="1" ht="93.75" customHeight="1">
      <c r="A131" s="126"/>
      <c r="B131" s="107" t="s">
        <v>236</v>
      </c>
      <c r="C131" s="53">
        <v>40828</v>
      </c>
      <c r="D131" s="85" t="s">
        <v>973</v>
      </c>
      <c r="E131" s="147" t="s">
        <v>974</v>
      </c>
      <c r="F131" s="54">
        <v>2897020</v>
      </c>
      <c r="G131" s="54" t="s">
        <v>972</v>
      </c>
      <c r="H131" s="74">
        <v>2</v>
      </c>
      <c r="I131" s="74">
        <v>1</v>
      </c>
      <c r="J131" s="131">
        <v>200000</v>
      </c>
      <c r="K131" s="131">
        <v>0</v>
      </c>
      <c r="L131" s="109">
        <v>0</v>
      </c>
      <c r="M131" s="109">
        <v>199481</v>
      </c>
      <c r="N131" s="55">
        <f t="shared" si="5"/>
        <v>519</v>
      </c>
      <c r="O131" s="104">
        <f t="shared" si="6"/>
        <v>0.2595</v>
      </c>
      <c r="P131" s="55" t="s">
        <v>933</v>
      </c>
      <c r="Q131" s="61">
        <v>4212024868</v>
      </c>
      <c r="R131" s="55" t="s">
        <v>999</v>
      </c>
    </row>
    <row r="132" spans="1:18" s="58" customFormat="1" ht="93.75" customHeight="1">
      <c r="A132" s="126"/>
      <c r="B132" s="107" t="s">
        <v>978</v>
      </c>
      <c r="C132" s="53">
        <v>40829</v>
      </c>
      <c r="D132" s="85" t="s">
        <v>975</v>
      </c>
      <c r="E132" s="147" t="s">
        <v>976</v>
      </c>
      <c r="F132" s="54">
        <v>7010000</v>
      </c>
      <c r="G132" s="54" t="s">
        <v>977</v>
      </c>
      <c r="H132" s="74">
        <v>4</v>
      </c>
      <c r="I132" s="74">
        <v>0</v>
      </c>
      <c r="J132" s="131">
        <v>200000</v>
      </c>
      <c r="K132" s="131">
        <v>0</v>
      </c>
      <c r="L132" s="109">
        <v>0</v>
      </c>
      <c r="M132" s="109">
        <v>40500</v>
      </c>
      <c r="N132" s="55">
        <f t="shared" si="5"/>
        <v>159500</v>
      </c>
      <c r="O132" s="104">
        <f t="shared" si="6"/>
        <v>79.75</v>
      </c>
      <c r="P132" s="55" t="s">
        <v>1000</v>
      </c>
      <c r="Q132" s="61">
        <v>4205071948</v>
      </c>
      <c r="R132" s="55" t="s">
        <v>1001</v>
      </c>
    </row>
    <row r="133" spans="1:18" s="58" customFormat="1" ht="93.75" customHeight="1">
      <c r="A133" s="126"/>
      <c r="B133" s="107" t="s">
        <v>55</v>
      </c>
      <c r="C133" s="53">
        <v>40833</v>
      </c>
      <c r="D133" s="85" t="s">
        <v>988</v>
      </c>
      <c r="E133" s="147" t="s">
        <v>992</v>
      </c>
      <c r="F133" s="54">
        <v>4530010</v>
      </c>
      <c r="G133" s="54" t="s">
        <v>993</v>
      </c>
      <c r="H133" s="74">
        <v>0</v>
      </c>
      <c r="I133" s="74">
        <v>0</v>
      </c>
      <c r="J133" s="131">
        <v>141698</v>
      </c>
      <c r="K133" s="131">
        <v>141698</v>
      </c>
      <c r="L133" s="109">
        <v>0</v>
      </c>
      <c r="M133" s="109">
        <v>0</v>
      </c>
      <c r="N133" s="55">
        <f t="shared" si="5"/>
        <v>0</v>
      </c>
      <c r="O133" s="104">
        <f t="shared" si="6"/>
        <v>0</v>
      </c>
      <c r="P133" s="236" t="s">
        <v>292</v>
      </c>
      <c r="Q133" s="237"/>
      <c r="R133" s="238"/>
    </row>
    <row r="134" spans="1:18" s="58" customFormat="1" ht="93.75" customHeight="1">
      <c r="A134" s="126"/>
      <c r="B134" s="107" t="s">
        <v>638</v>
      </c>
      <c r="C134" s="53">
        <v>40833</v>
      </c>
      <c r="D134" s="85" t="s">
        <v>990</v>
      </c>
      <c r="E134" s="147" t="s">
        <v>989</v>
      </c>
      <c r="F134" s="54">
        <v>4560000</v>
      </c>
      <c r="G134" s="54" t="s">
        <v>991</v>
      </c>
      <c r="H134" s="74">
        <v>3</v>
      </c>
      <c r="I134" s="74">
        <v>0</v>
      </c>
      <c r="J134" s="131">
        <v>496700</v>
      </c>
      <c r="K134" s="61">
        <v>0</v>
      </c>
      <c r="L134" s="131">
        <v>496700</v>
      </c>
      <c r="M134" s="108">
        <v>389900</v>
      </c>
      <c r="N134" s="55">
        <f t="shared" si="5"/>
        <v>106800</v>
      </c>
      <c r="O134" s="104">
        <f t="shared" si="6"/>
        <v>21.50191262331387</v>
      </c>
      <c r="P134" s="144" t="s">
        <v>1023</v>
      </c>
      <c r="Q134" s="61">
        <v>4217013051</v>
      </c>
      <c r="R134" s="55" t="s">
        <v>1024</v>
      </c>
    </row>
    <row r="135" spans="1:18" s="58" customFormat="1" ht="93.75" customHeight="1">
      <c r="A135" s="126"/>
      <c r="B135" s="107" t="s">
        <v>251</v>
      </c>
      <c r="C135" s="53">
        <v>40842</v>
      </c>
      <c r="D135" s="85" t="s">
        <v>1012</v>
      </c>
      <c r="E135" s="147" t="s">
        <v>1013</v>
      </c>
      <c r="F135" s="54">
        <v>4510400</v>
      </c>
      <c r="G135" s="54" t="s">
        <v>1014</v>
      </c>
      <c r="H135" s="74">
        <v>0</v>
      </c>
      <c r="I135" s="74">
        <v>0</v>
      </c>
      <c r="J135" s="131">
        <v>498812</v>
      </c>
      <c r="K135" s="109">
        <v>498812</v>
      </c>
      <c r="L135" s="109">
        <v>0</v>
      </c>
      <c r="M135" s="109">
        <v>0</v>
      </c>
      <c r="N135" s="55">
        <f t="shared" si="5"/>
        <v>0</v>
      </c>
      <c r="O135" s="104">
        <f t="shared" si="6"/>
        <v>0</v>
      </c>
      <c r="P135" s="236" t="s">
        <v>292</v>
      </c>
      <c r="Q135" s="237"/>
      <c r="R135" s="238"/>
    </row>
    <row r="136" spans="1:18" s="58" customFormat="1" ht="114.75" customHeight="1">
      <c r="A136" s="126"/>
      <c r="B136" s="107" t="s">
        <v>964</v>
      </c>
      <c r="C136" s="53">
        <v>40842</v>
      </c>
      <c r="D136" s="85" t="s">
        <v>1020</v>
      </c>
      <c r="E136" s="147" t="s">
        <v>1017</v>
      </c>
      <c r="F136" s="54" t="s">
        <v>1018</v>
      </c>
      <c r="G136" s="54" t="s">
        <v>1019</v>
      </c>
      <c r="H136" s="74">
        <v>2</v>
      </c>
      <c r="I136" s="74">
        <v>1</v>
      </c>
      <c r="J136" s="131">
        <v>481974</v>
      </c>
      <c r="K136" s="61">
        <v>0</v>
      </c>
      <c r="L136" s="109">
        <v>0</v>
      </c>
      <c r="M136" s="109">
        <v>481874</v>
      </c>
      <c r="N136" s="55">
        <f t="shared" si="5"/>
        <v>100</v>
      </c>
      <c r="O136" s="104">
        <f t="shared" si="6"/>
        <v>0.020748007153912867</v>
      </c>
      <c r="P136" s="55" t="s">
        <v>1042</v>
      </c>
      <c r="Q136" s="61">
        <v>4212024096</v>
      </c>
      <c r="R136" s="55" t="s">
        <v>1041</v>
      </c>
    </row>
    <row r="137" spans="1:18" s="58" customFormat="1" ht="86.25" customHeight="1">
      <c r="A137" s="126"/>
      <c r="B137" s="107" t="s">
        <v>915</v>
      </c>
      <c r="C137" s="53">
        <v>40842</v>
      </c>
      <c r="D137" s="85" t="s">
        <v>1021</v>
      </c>
      <c r="E137" s="147" t="s">
        <v>913</v>
      </c>
      <c r="F137" s="54" t="s">
        <v>1022</v>
      </c>
      <c r="G137" s="54" t="s">
        <v>887</v>
      </c>
      <c r="H137" s="74">
        <v>0</v>
      </c>
      <c r="I137" s="74">
        <v>0</v>
      </c>
      <c r="J137" s="131">
        <v>148080</v>
      </c>
      <c r="K137" s="131">
        <v>148080</v>
      </c>
      <c r="L137" s="109">
        <v>0</v>
      </c>
      <c r="M137" s="109">
        <v>0</v>
      </c>
      <c r="N137" s="55">
        <f t="shared" si="5"/>
        <v>0</v>
      </c>
      <c r="O137" s="104">
        <f t="shared" si="6"/>
        <v>0</v>
      </c>
      <c r="P137" s="236" t="s">
        <v>292</v>
      </c>
      <c r="Q137" s="237"/>
      <c r="R137" s="238"/>
    </row>
    <row r="138" spans="1:18" s="58" customFormat="1" ht="93" customHeight="1">
      <c r="A138" s="126"/>
      <c r="B138" s="107" t="s">
        <v>236</v>
      </c>
      <c r="C138" s="53">
        <v>40849</v>
      </c>
      <c r="D138" s="85" t="s">
        <v>1029</v>
      </c>
      <c r="E138" s="147" t="s">
        <v>1028</v>
      </c>
      <c r="F138" s="54">
        <v>6323000</v>
      </c>
      <c r="G138" s="54" t="s">
        <v>1030</v>
      </c>
      <c r="H138" s="74">
        <v>2</v>
      </c>
      <c r="I138" s="74">
        <v>0</v>
      </c>
      <c r="J138" s="131">
        <v>140226</v>
      </c>
      <c r="K138" s="131">
        <v>0</v>
      </c>
      <c r="L138" s="109">
        <v>0</v>
      </c>
      <c r="M138" s="109">
        <v>140126</v>
      </c>
      <c r="N138" s="55">
        <f>J138-M138-K138</f>
        <v>100</v>
      </c>
      <c r="O138" s="104">
        <f t="shared" si="6"/>
        <v>0.07131345114315463</v>
      </c>
      <c r="P138" s="55" t="s">
        <v>483</v>
      </c>
      <c r="Q138" s="57">
        <v>4212427095</v>
      </c>
      <c r="R138" s="61" t="s">
        <v>768</v>
      </c>
    </row>
    <row r="139" spans="1:18" s="58" customFormat="1" ht="67.5">
      <c r="A139" s="126"/>
      <c r="B139" s="107" t="s">
        <v>436</v>
      </c>
      <c r="C139" s="53">
        <v>40855</v>
      </c>
      <c r="D139" s="85" t="s">
        <v>1034</v>
      </c>
      <c r="E139" s="134" t="s">
        <v>1033</v>
      </c>
      <c r="F139" s="78" t="s">
        <v>1035</v>
      </c>
      <c r="G139" s="54" t="s">
        <v>1036</v>
      </c>
      <c r="H139" s="74">
        <v>2</v>
      </c>
      <c r="I139" s="74">
        <v>0</v>
      </c>
      <c r="J139" s="131">
        <v>396920</v>
      </c>
      <c r="K139" s="131">
        <v>0</v>
      </c>
      <c r="L139" s="109">
        <v>0</v>
      </c>
      <c r="M139" s="109">
        <v>395000</v>
      </c>
      <c r="N139" s="55">
        <f>J139-M139-K139</f>
        <v>1920</v>
      </c>
      <c r="O139" s="104">
        <f t="shared" si="6"/>
        <v>0.48372468003627933</v>
      </c>
      <c r="P139" s="55" t="s">
        <v>1059</v>
      </c>
      <c r="Q139" s="57">
        <v>2221130668</v>
      </c>
      <c r="R139" s="57" t="s">
        <v>1060</v>
      </c>
    </row>
    <row r="140" spans="1:18" s="58" customFormat="1" ht="56.25">
      <c r="A140" s="126"/>
      <c r="B140" s="107" t="s">
        <v>915</v>
      </c>
      <c r="C140" s="53">
        <v>40857</v>
      </c>
      <c r="D140" s="85" t="s">
        <v>229</v>
      </c>
      <c r="E140" s="134" t="s">
        <v>913</v>
      </c>
      <c r="F140" s="78">
        <v>2320020</v>
      </c>
      <c r="G140" s="54" t="s">
        <v>1180</v>
      </c>
      <c r="H140" s="74">
        <v>2</v>
      </c>
      <c r="I140" s="74">
        <v>0</v>
      </c>
      <c r="J140" s="131">
        <v>152000</v>
      </c>
      <c r="K140" s="131">
        <v>0</v>
      </c>
      <c r="L140" s="109">
        <v>0</v>
      </c>
      <c r="M140" s="109">
        <v>152000</v>
      </c>
      <c r="N140" s="55">
        <f>J140-M140-K140</f>
        <v>0</v>
      </c>
      <c r="O140" s="104">
        <f t="shared" si="6"/>
        <v>0</v>
      </c>
      <c r="P140" s="88" t="s">
        <v>327</v>
      </c>
      <c r="Q140" s="57">
        <v>4218014591</v>
      </c>
      <c r="R140" s="55" t="s">
        <v>329</v>
      </c>
    </row>
    <row r="141" spans="1:18" s="58" customFormat="1" ht="78.75">
      <c r="A141" s="126"/>
      <c r="B141" s="107" t="s">
        <v>1053</v>
      </c>
      <c r="C141" s="53">
        <v>40862</v>
      </c>
      <c r="D141" s="85" t="s">
        <v>1052</v>
      </c>
      <c r="E141" s="134" t="s">
        <v>1051</v>
      </c>
      <c r="F141" s="78">
        <v>4560000</v>
      </c>
      <c r="G141" s="54" t="s">
        <v>1054</v>
      </c>
      <c r="H141" s="74">
        <v>2</v>
      </c>
      <c r="I141" s="74">
        <v>1</v>
      </c>
      <c r="J141" s="131">
        <v>489600</v>
      </c>
      <c r="K141" s="131">
        <v>0</v>
      </c>
      <c r="L141" s="131">
        <v>489600</v>
      </c>
      <c r="M141" s="109">
        <v>418700</v>
      </c>
      <c r="N141" s="55">
        <f t="shared" si="5"/>
        <v>70900</v>
      </c>
      <c r="O141" s="104">
        <f t="shared" si="6"/>
        <v>14.481209150326798</v>
      </c>
      <c r="P141" s="107" t="s">
        <v>1023</v>
      </c>
      <c r="Q141" s="57">
        <v>4205083608</v>
      </c>
      <c r="R141" s="55" t="s">
        <v>1081</v>
      </c>
    </row>
    <row r="142" spans="1:18" s="58" customFormat="1" ht="157.5">
      <c r="A142" s="126"/>
      <c r="B142" s="107" t="s">
        <v>1069</v>
      </c>
      <c r="C142" s="53">
        <v>40869</v>
      </c>
      <c r="D142" s="85" t="s">
        <v>1066</v>
      </c>
      <c r="E142" s="134" t="s">
        <v>1067</v>
      </c>
      <c r="F142" s="78">
        <v>3693552</v>
      </c>
      <c r="G142" s="54" t="s">
        <v>1068</v>
      </c>
      <c r="H142" s="74">
        <v>2</v>
      </c>
      <c r="I142" s="74">
        <v>0</v>
      </c>
      <c r="J142" s="131">
        <v>270000</v>
      </c>
      <c r="K142" s="131">
        <v>0</v>
      </c>
      <c r="L142" s="131">
        <v>270000</v>
      </c>
      <c r="M142" s="109">
        <v>269280</v>
      </c>
      <c r="N142" s="55">
        <f t="shared" si="5"/>
        <v>720</v>
      </c>
      <c r="O142" s="104">
        <f t="shared" si="6"/>
        <v>0.26666666666666666</v>
      </c>
      <c r="P142" s="55" t="s">
        <v>1118</v>
      </c>
      <c r="Q142" s="57">
        <v>4205202799</v>
      </c>
      <c r="R142" s="55" t="s">
        <v>1119</v>
      </c>
    </row>
    <row r="143" spans="1:18" s="58" customFormat="1" ht="157.5">
      <c r="A143" s="126"/>
      <c r="B143" s="107" t="s">
        <v>1085</v>
      </c>
      <c r="C143" s="53">
        <v>40870</v>
      </c>
      <c r="D143" s="85" t="s">
        <v>1083</v>
      </c>
      <c r="E143" s="134" t="s">
        <v>1082</v>
      </c>
      <c r="F143" s="78">
        <v>3693552</v>
      </c>
      <c r="G143" s="54" t="s">
        <v>1084</v>
      </c>
      <c r="H143" s="74">
        <v>3</v>
      </c>
      <c r="I143" s="74">
        <v>0</v>
      </c>
      <c r="J143" s="131">
        <v>160000</v>
      </c>
      <c r="K143" s="131">
        <v>0</v>
      </c>
      <c r="L143" s="131">
        <v>0</v>
      </c>
      <c r="M143" s="109">
        <v>159262</v>
      </c>
      <c r="N143" s="55">
        <f t="shared" si="5"/>
        <v>738</v>
      </c>
      <c r="O143" s="104">
        <f t="shared" si="6"/>
        <v>0.46125000000000005</v>
      </c>
      <c r="P143" s="55" t="s">
        <v>1118</v>
      </c>
      <c r="Q143" s="57">
        <v>4205202799</v>
      </c>
      <c r="R143" s="55" t="s">
        <v>1090</v>
      </c>
    </row>
    <row r="144" spans="1:18" s="58" customFormat="1" ht="56.25">
      <c r="A144" s="126"/>
      <c r="B144" s="134" t="s">
        <v>251</v>
      </c>
      <c r="C144" s="53">
        <v>40872</v>
      </c>
      <c r="D144" s="85" t="s">
        <v>1071</v>
      </c>
      <c r="E144" s="134" t="s">
        <v>1070</v>
      </c>
      <c r="F144" s="78">
        <v>3020000</v>
      </c>
      <c r="G144" s="54" t="s">
        <v>1072</v>
      </c>
      <c r="H144" s="74">
        <v>2</v>
      </c>
      <c r="I144" s="74">
        <v>0</v>
      </c>
      <c r="J144" s="150">
        <v>67865</v>
      </c>
      <c r="K144" s="131">
        <v>0</v>
      </c>
      <c r="L144" s="150">
        <v>67865</v>
      </c>
      <c r="M144" s="109">
        <v>67109</v>
      </c>
      <c r="N144" s="55">
        <f t="shared" si="5"/>
        <v>756</v>
      </c>
      <c r="O144" s="104">
        <f t="shared" si="6"/>
        <v>1.11397627643115</v>
      </c>
      <c r="P144" s="107" t="s">
        <v>1120</v>
      </c>
      <c r="Q144" s="57">
        <v>5408181257</v>
      </c>
      <c r="R144" s="55" t="s">
        <v>1121</v>
      </c>
    </row>
    <row r="145" spans="1:18" s="58" customFormat="1" ht="56.25">
      <c r="A145" s="126"/>
      <c r="B145" s="134" t="s">
        <v>1088</v>
      </c>
      <c r="C145" s="53">
        <v>40876</v>
      </c>
      <c r="D145" s="85" t="s">
        <v>1087</v>
      </c>
      <c r="E145" s="134" t="s">
        <v>1086</v>
      </c>
      <c r="F145" s="78">
        <v>4540214</v>
      </c>
      <c r="G145" s="54" t="s">
        <v>1089</v>
      </c>
      <c r="H145" s="74">
        <v>2</v>
      </c>
      <c r="I145" s="74">
        <v>0</v>
      </c>
      <c r="J145" s="150">
        <v>431381</v>
      </c>
      <c r="K145" s="131">
        <v>0</v>
      </c>
      <c r="L145" s="150">
        <v>0</v>
      </c>
      <c r="M145" s="109">
        <v>340900</v>
      </c>
      <c r="N145" s="55">
        <f t="shared" si="5"/>
        <v>90481</v>
      </c>
      <c r="O145" s="104">
        <f t="shared" si="6"/>
        <v>20.97472999506237</v>
      </c>
      <c r="P145" s="149" t="s">
        <v>1131</v>
      </c>
      <c r="Q145" s="57">
        <v>4212032989</v>
      </c>
      <c r="R145" s="55" t="s">
        <v>1132</v>
      </c>
    </row>
    <row r="146" spans="1:18" s="58" customFormat="1" ht="78.75">
      <c r="A146" s="126"/>
      <c r="B146" s="134" t="s">
        <v>1124</v>
      </c>
      <c r="C146" s="53">
        <v>40883</v>
      </c>
      <c r="D146" s="85" t="s">
        <v>1123</v>
      </c>
      <c r="E146" s="134" t="s">
        <v>1122</v>
      </c>
      <c r="F146" s="78">
        <v>2320212</v>
      </c>
      <c r="G146" s="54" t="s">
        <v>291</v>
      </c>
      <c r="H146" s="74">
        <v>2</v>
      </c>
      <c r="I146" s="74">
        <v>0</v>
      </c>
      <c r="J146" s="150">
        <v>499375</v>
      </c>
      <c r="K146" s="131">
        <v>0</v>
      </c>
      <c r="L146" s="150">
        <v>0</v>
      </c>
      <c r="M146" s="164">
        <v>497250</v>
      </c>
      <c r="N146" s="55">
        <f t="shared" si="5"/>
        <v>2125</v>
      </c>
      <c r="O146" s="104">
        <f t="shared" si="6"/>
        <v>0.425531914893617</v>
      </c>
      <c r="P146" s="107" t="s">
        <v>1181</v>
      </c>
      <c r="Q146" s="61">
        <v>421300002208</v>
      </c>
      <c r="R146" s="55" t="s">
        <v>1182</v>
      </c>
    </row>
    <row r="147" spans="1:18" s="58" customFormat="1" ht="101.25">
      <c r="A147" s="126"/>
      <c r="B147" s="134" t="s">
        <v>55</v>
      </c>
      <c r="C147" s="53">
        <v>40886</v>
      </c>
      <c r="D147" s="85" t="s">
        <v>1128</v>
      </c>
      <c r="E147" s="134" t="s">
        <v>1129</v>
      </c>
      <c r="F147" s="78">
        <v>7493060</v>
      </c>
      <c r="G147" s="54" t="s">
        <v>1130</v>
      </c>
      <c r="H147" s="74">
        <v>2</v>
      </c>
      <c r="I147" s="74">
        <v>0</v>
      </c>
      <c r="J147" s="150">
        <v>264856</v>
      </c>
      <c r="K147" s="131">
        <v>0</v>
      </c>
      <c r="L147" s="150">
        <v>0</v>
      </c>
      <c r="M147" s="109">
        <v>264855</v>
      </c>
      <c r="N147" s="55">
        <f t="shared" si="5"/>
        <v>1</v>
      </c>
      <c r="O147" s="104">
        <f t="shared" si="6"/>
        <v>0.0003775636572326094</v>
      </c>
      <c r="P147" s="55" t="s">
        <v>965</v>
      </c>
      <c r="Q147" s="57">
        <v>4212031880</v>
      </c>
      <c r="R147" s="55" t="s">
        <v>1166</v>
      </c>
    </row>
    <row r="148" spans="1:18" s="58" customFormat="1" ht="101.25">
      <c r="A148" s="126"/>
      <c r="B148" s="134" t="s">
        <v>1039</v>
      </c>
      <c r="C148" s="53">
        <v>40889</v>
      </c>
      <c r="D148" s="85" t="s">
        <v>1136</v>
      </c>
      <c r="E148" s="134" t="s">
        <v>1137</v>
      </c>
      <c r="F148" s="78">
        <v>7010031</v>
      </c>
      <c r="G148" s="54" t="s">
        <v>1138</v>
      </c>
      <c r="H148" s="74">
        <v>2</v>
      </c>
      <c r="I148" s="74">
        <v>0</v>
      </c>
      <c r="J148" s="150">
        <v>500000</v>
      </c>
      <c r="K148" s="131">
        <v>0</v>
      </c>
      <c r="L148" s="150">
        <v>0</v>
      </c>
      <c r="M148" s="109">
        <v>500000</v>
      </c>
      <c r="N148" s="55">
        <f aca="true" t="shared" si="7" ref="N148:N160">J148-M148-K148</f>
        <v>0</v>
      </c>
      <c r="O148" s="104">
        <f aca="true" t="shared" si="8" ref="O148:O160">N148/J148*100</f>
        <v>0</v>
      </c>
      <c r="P148" s="107" t="s">
        <v>1176</v>
      </c>
      <c r="Q148" s="61">
        <v>423500579018</v>
      </c>
      <c r="R148" s="55" t="s">
        <v>1177</v>
      </c>
    </row>
    <row r="149" spans="1:18" s="58" customFormat="1" ht="101.25">
      <c r="A149" s="126"/>
      <c r="B149" s="134" t="s">
        <v>251</v>
      </c>
      <c r="C149" s="53">
        <v>40889</v>
      </c>
      <c r="D149" s="85" t="s">
        <v>1139</v>
      </c>
      <c r="E149" s="134" t="s">
        <v>1137</v>
      </c>
      <c r="F149" s="78">
        <v>7010031</v>
      </c>
      <c r="G149" s="54" t="s">
        <v>1138</v>
      </c>
      <c r="H149" s="74">
        <v>0</v>
      </c>
      <c r="I149" s="74">
        <v>0</v>
      </c>
      <c r="J149" s="150">
        <v>500000</v>
      </c>
      <c r="K149" s="150">
        <v>500000</v>
      </c>
      <c r="L149" s="150">
        <v>0</v>
      </c>
      <c r="M149" s="150">
        <v>0</v>
      </c>
      <c r="N149" s="55">
        <f t="shared" si="7"/>
        <v>0</v>
      </c>
      <c r="O149" s="104">
        <f t="shared" si="8"/>
        <v>0</v>
      </c>
      <c r="P149" s="236" t="s">
        <v>292</v>
      </c>
      <c r="Q149" s="237"/>
      <c r="R149" s="238"/>
    </row>
    <row r="150" spans="1:18" s="58" customFormat="1" ht="56.25">
      <c r="A150" s="126"/>
      <c r="B150" s="134" t="s">
        <v>55</v>
      </c>
      <c r="C150" s="53">
        <v>40890</v>
      </c>
      <c r="D150" s="85" t="s">
        <v>1140</v>
      </c>
      <c r="E150" s="134" t="s">
        <v>943</v>
      </c>
      <c r="F150" s="78">
        <v>6040000</v>
      </c>
      <c r="G150" s="54" t="s">
        <v>944</v>
      </c>
      <c r="H150" s="74">
        <v>2</v>
      </c>
      <c r="I150" s="74">
        <v>0</v>
      </c>
      <c r="J150" s="150">
        <v>318530</v>
      </c>
      <c r="K150" s="131">
        <v>0</v>
      </c>
      <c r="L150" s="150">
        <v>0</v>
      </c>
      <c r="M150" s="109">
        <v>318530</v>
      </c>
      <c r="N150" s="55">
        <f t="shared" si="7"/>
        <v>0</v>
      </c>
      <c r="O150" s="104">
        <f t="shared" si="8"/>
        <v>0</v>
      </c>
      <c r="P150" s="55" t="s">
        <v>1186</v>
      </c>
      <c r="Q150" s="57">
        <v>4212031880</v>
      </c>
      <c r="R150" s="55" t="s">
        <v>1166</v>
      </c>
    </row>
    <row r="151" spans="1:18" s="58" customFormat="1" ht="67.5">
      <c r="A151" s="126"/>
      <c r="B151" s="134" t="s">
        <v>55</v>
      </c>
      <c r="C151" s="53">
        <v>40890</v>
      </c>
      <c r="D151" s="85" t="s">
        <v>1142</v>
      </c>
      <c r="E151" s="134" t="s">
        <v>1141</v>
      </c>
      <c r="F151" s="78">
        <v>9319660</v>
      </c>
      <c r="G151" s="54" t="s">
        <v>390</v>
      </c>
      <c r="H151" s="74">
        <v>2</v>
      </c>
      <c r="I151" s="74">
        <v>0</v>
      </c>
      <c r="J151" s="150">
        <v>495975</v>
      </c>
      <c r="K151" s="131">
        <v>0</v>
      </c>
      <c r="L151" s="150">
        <v>0</v>
      </c>
      <c r="M151" s="109">
        <v>495973</v>
      </c>
      <c r="N151" s="55">
        <f t="shared" si="7"/>
        <v>2</v>
      </c>
      <c r="O151" s="104">
        <f t="shared" si="8"/>
        <v>0.0004032461313574273</v>
      </c>
      <c r="P151" s="149" t="s">
        <v>1187</v>
      </c>
      <c r="Q151" s="165">
        <v>4212030879</v>
      </c>
      <c r="R151" s="149" t="s">
        <v>1188</v>
      </c>
    </row>
    <row r="152" spans="1:18" s="58" customFormat="1" ht="101.25">
      <c r="A152" s="126"/>
      <c r="B152" s="134" t="s">
        <v>1039</v>
      </c>
      <c r="C152" s="53">
        <v>40891</v>
      </c>
      <c r="D152" s="85" t="s">
        <v>1150</v>
      </c>
      <c r="E152" s="134" t="s">
        <v>1151</v>
      </c>
      <c r="F152" s="78">
        <v>7421000</v>
      </c>
      <c r="G152" s="54" t="s">
        <v>1152</v>
      </c>
      <c r="H152" s="74">
        <v>3</v>
      </c>
      <c r="I152" s="74">
        <v>0</v>
      </c>
      <c r="J152" s="150">
        <v>250000</v>
      </c>
      <c r="K152" s="131">
        <v>0</v>
      </c>
      <c r="L152" s="150">
        <v>250000</v>
      </c>
      <c r="M152" s="109">
        <v>170000</v>
      </c>
      <c r="N152" s="55">
        <f t="shared" si="7"/>
        <v>80000</v>
      </c>
      <c r="O152" s="104">
        <f t="shared" si="8"/>
        <v>32</v>
      </c>
      <c r="P152" s="55" t="s">
        <v>1164</v>
      </c>
      <c r="Q152" s="57">
        <v>4206031659</v>
      </c>
      <c r="R152" s="55" t="s">
        <v>1165</v>
      </c>
    </row>
    <row r="153" spans="1:18" s="58" customFormat="1" ht="101.25">
      <c r="A153" s="126"/>
      <c r="B153" s="134" t="s">
        <v>236</v>
      </c>
      <c r="C153" s="53">
        <v>40891</v>
      </c>
      <c r="D153" s="85" t="s">
        <v>1153</v>
      </c>
      <c r="E153" s="134" t="s">
        <v>1154</v>
      </c>
      <c r="F153" s="78">
        <v>6323000</v>
      </c>
      <c r="G153" s="54" t="s">
        <v>1030</v>
      </c>
      <c r="H153" s="74">
        <v>2</v>
      </c>
      <c r="I153" s="74">
        <v>0</v>
      </c>
      <c r="J153" s="150">
        <v>245395</v>
      </c>
      <c r="K153" s="131">
        <v>0</v>
      </c>
      <c r="L153" s="150">
        <v>0</v>
      </c>
      <c r="M153" s="163">
        <v>245220</v>
      </c>
      <c r="N153" s="55">
        <f t="shared" si="7"/>
        <v>175</v>
      </c>
      <c r="O153" s="104">
        <f t="shared" si="8"/>
        <v>0.07131359644654536</v>
      </c>
      <c r="P153" s="107" t="s">
        <v>483</v>
      </c>
      <c r="Q153" s="57">
        <v>4212427095</v>
      </c>
      <c r="R153" s="55" t="s">
        <v>504</v>
      </c>
    </row>
    <row r="154" spans="1:18" s="58" customFormat="1" ht="90">
      <c r="A154" s="126"/>
      <c r="B154" s="147" t="s">
        <v>915</v>
      </c>
      <c r="C154" s="53">
        <v>40892</v>
      </c>
      <c r="D154" s="52" t="s">
        <v>1171</v>
      </c>
      <c r="E154" s="134" t="s">
        <v>1172</v>
      </c>
      <c r="F154" s="78">
        <v>5050010</v>
      </c>
      <c r="G154" s="54" t="s">
        <v>1173</v>
      </c>
      <c r="H154" s="74">
        <v>2</v>
      </c>
      <c r="I154" s="74">
        <v>0</v>
      </c>
      <c r="J154" s="150">
        <v>115520</v>
      </c>
      <c r="K154" s="131">
        <v>0</v>
      </c>
      <c r="L154" s="150">
        <v>0</v>
      </c>
      <c r="M154" s="163">
        <v>113070</v>
      </c>
      <c r="N154" s="55">
        <f t="shared" si="7"/>
        <v>2450</v>
      </c>
      <c r="O154" s="104">
        <f t="shared" si="8"/>
        <v>2.1208448753462603</v>
      </c>
      <c r="P154" s="107" t="s">
        <v>1178</v>
      </c>
      <c r="Q154" s="57">
        <v>4217035133</v>
      </c>
      <c r="R154" s="55" t="s">
        <v>1179</v>
      </c>
    </row>
    <row r="155" spans="1:18" s="58" customFormat="1" ht="101.25">
      <c r="A155" s="126"/>
      <c r="B155" s="134" t="s">
        <v>236</v>
      </c>
      <c r="C155" s="53">
        <v>40892</v>
      </c>
      <c r="D155" s="85" t="s">
        <v>1155</v>
      </c>
      <c r="E155" s="134" t="s">
        <v>1156</v>
      </c>
      <c r="F155" s="78">
        <v>6323000</v>
      </c>
      <c r="G155" s="54" t="s">
        <v>1030</v>
      </c>
      <c r="H155" s="74">
        <v>2</v>
      </c>
      <c r="I155" s="74">
        <v>1</v>
      </c>
      <c r="J155" s="150">
        <v>109180</v>
      </c>
      <c r="K155" s="131">
        <v>0</v>
      </c>
      <c r="L155" s="150">
        <v>0</v>
      </c>
      <c r="M155" s="163">
        <v>109180</v>
      </c>
      <c r="N155" s="55">
        <f t="shared" si="7"/>
        <v>0</v>
      </c>
      <c r="O155" s="104">
        <f t="shared" si="8"/>
        <v>0</v>
      </c>
      <c r="P155" s="107" t="s">
        <v>1174</v>
      </c>
      <c r="Q155" s="57">
        <v>4212024868</v>
      </c>
      <c r="R155" s="55" t="s">
        <v>1175</v>
      </c>
    </row>
    <row r="156" spans="1:18" s="179" customFormat="1" ht="56.25">
      <c r="A156" s="166"/>
      <c r="B156" s="134" t="s">
        <v>1088</v>
      </c>
      <c r="C156" s="53">
        <v>40900</v>
      </c>
      <c r="D156" s="85" t="s">
        <v>1189</v>
      </c>
      <c r="E156" s="147" t="s">
        <v>1190</v>
      </c>
      <c r="F156" s="78">
        <v>3310000</v>
      </c>
      <c r="G156" s="54" t="s">
        <v>1185</v>
      </c>
      <c r="H156" s="171">
        <v>2</v>
      </c>
      <c r="I156" s="171">
        <v>0</v>
      </c>
      <c r="J156" s="172">
        <v>114830</v>
      </c>
      <c r="K156" s="172">
        <v>0</v>
      </c>
      <c r="L156" s="173">
        <v>0</v>
      </c>
      <c r="M156" s="174">
        <v>110000</v>
      </c>
      <c r="N156" s="175">
        <f t="shared" si="7"/>
        <v>4830</v>
      </c>
      <c r="O156" s="176">
        <f t="shared" si="8"/>
        <v>4.206217887311678</v>
      </c>
      <c r="P156" s="177" t="s">
        <v>1199</v>
      </c>
      <c r="Q156" s="178">
        <v>4206017213</v>
      </c>
      <c r="R156" s="175" t="s">
        <v>1200</v>
      </c>
    </row>
    <row r="157" spans="1:18" s="198" customFormat="1" ht="12.75">
      <c r="A157" s="206"/>
      <c r="B157" s="207"/>
      <c r="C157" s="207"/>
      <c r="D157" s="207"/>
      <c r="E157" s="207"/>
      <c r="F157" s="207"/>
      <c r="G157" s="208" t="s">
        <v>23</v>
      </c>
      <c r="H157" s="209">
        <f>SUM(H124:H156)</f>
        <v>306</v>
      </c>
      <c r="I157" s="209"/>
      <c r="J157" s="210">
        <f>SUM(J124:J156)</f>
        <v>49105757.5</v>
      </c>
      <c r="K157" s="210">
        <f>SUM(K124:K156)</f>
        <v>4120340</v>
      </c>
      <c r="L157" s="211">
        <f>SUM(L124:L156)</f>
        <v>19659944</v>
      </c>
      <c r="M157" s="212">
        <f>SUM(M124:M156)</f>
        <v>41113062.91</v>
      </c>
      <c r="N157" s="197">
        <f>SUM(N124:N156)</f>
        <v>3872354.589999999</v>
      </c>
      <c r="O157" s="213">
        <f t="shared" si="8"/>
        <v>7.885744538204098</v>
      </c>
      <c r="P157" s="204"/>
      <c r="Q157" s="205"/>
      <c r="R157" s="196"/>
    </row>
    <row r="158" spans="1:18" s="179" customFormat="1" ht="12.75">
      <c r="A158" s="166"/>
      <c r="B158" s="167"/>
      <c r="C158" s="53"/>
      <c r="D158" s="85"/>
      <c r="E158" s="168"/>
      <c r="F158" s="169"/>
      <c r="G158" s="170"/>
      <c r="H158" s="171"/>
      <c r="I158" s="171"/>
      <c r="J158" s="172"/>
      <c r="K158" s="172"/>
      <c r="L158" s="173"/>
      <c r="M158" s="174"/>
      <c r="N158" s="175"/>
      <c r="O158" s="176"/>
      <c r="P158" s="177"/>
      <c r="Q158" s="178"/>
      <c r="R158" s="175"/>
    </row>
    <row r="159" spans="1:52" s="100" customFormat="1" ht="83.25" customHeight="1">
      <c r="A159" s="126"/>
      <c r="B159" s="134" t="s">
        <v>1088</v>
      </c>
      <c r="C159" s="53">
        <v>40906</v>
      </c>
      <c r="D159" s="85" t="s">
        <v>1201</v>
      </c>
      <c r="E159" s="134" t="s">
        <v>1203</v>
      </c>
      <c r="F159" s="78">
        <v>4530019</v>
      </c>
      <c r="G159" s="54" t="s">
        <v>904</v>
      </c>
      <c r="H159" s="74"/>
      <c r="I159" s="74"/>
      <c r="J159" s="131">
        <v>330081</v>
      </c>
      <c r="K159" s="131"/>
      <c r="L159" s="109">
        <v>0</v>
      </c>
      <c r="M159" s="163"/>
      <c r="N159" s="55">
        <f t="shared" si="7"/>
        <v>330081</v>
      </c>
      <c r="O159" s="104">
        <f t="shared" si="8"/>
        <v>100</v>
      </c>
      <c r="P159" s="107"/>
      <c r="Q159" s="57"/>
      <c r="R159" s="55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</row>
    <row r="160" spans="1:52" s="100" customFormat="1" ht="62.25" customHeight="1">
      <c r="A160" s="126"/>
      <c r="B160" s="134" t="s">
        <v>1088</v>
      </c>
      <c r="C160" s="53">
        <v>40907</v>
      </c>
      <c r="D160" s="85" t="s">
        <v>1202</v>
      </c>
      <c r="E160" s="147" t="s">
        <v>1205</v>
      </c>
      <c r="F160" s="78">
        <v>3311020</v>
      </c>
      <c r="G160" s="54" t="s">
        <v>1204</v>
      </c>
      <c r="H160" s="74"/>
      <c r="I160" s="74"/>
      <c r="J160" s="150">
        <v>161000</v>
      </c>
      <c r="K160" s="131"/>
      <c r="L160" s="109">
        <v>0</v>
      </c>
      <c r="M160" s="163"/>
      <c r="N160" s="55">
        <f t="shared" si="7"/>
        <v>161000</v>
      </c>
      <c r="O160" s="104">
        <f t="shared" si="8"/>
        <v>100</v>
      </c>
      <c r="P160" s="107"/>
      <c r="Q160" s="57"/>
      <c r="R160" s="55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</row>
    <row r="161" spans="1:18" ht="17.25" customHeight="1">
      <c r="A161" s="77"/>
      <c r="B161" s="77"/>
      <c r="C161" s="62"/>
      <c r="D161" s="62"/>
      <c r="E161" s="62"/>
      <c r="F161" s="62"/>
      <c r="G161" s="39"/>
      <c r="H161" s="42"/>
      <c r="I161" s="42"/>
      <c r="J161" s="39"/>
      <c r="K161" s="39"/>
      <c r="L161" s="39"/>
      <c r="M161" s="39"/>
      <c r="N161" s="34">
        <f t="shared" si="2"/>
        <v>0</v>
      </c>
      <c r="O161" s="62"/>
      <c r="P161" s="62"/>
      <c r="Q161" s="62"/>
      <c r="R161" s="62"/>
    </row>
    <row r="162" spans="1:18" ht="16.5" customHeight="1">
      <c r="A162" s="71"/>
      <c r="B162" s="7"/>
      <c r="C162" s="31"/>
      <c r="D162" s="31"/>
      <c r="E162" s="31"/>
      <c r="F162" s="31"/>
      <c r="G162" s="31"/>
      <c r="H162" s="43"/>
      <c r="I162" s="43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5" ht="18" customHeight="1">
      <c r="A163" s="232" t="s">
        <v>10</v>
      </c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</row>
    <row r="164" spans="1:5" ht="15.75" customHeight="1">
      <c r="A164" s="72"/>
      <c r="B164" s="8"/>
      <c r="E164" s="10" t="s">
        <v>4</v>
      </c>
    </row>
    <row r="165" ht="12.75">
      <c r="B165" s="70"/>
    </row>
    <row r="166" ht="12.75">
      <c r="B166" s="70"/>
    </row>
    <row r="167" ht="12.75">
      <c r="B167" s="70"/>
    </row>
    <row r="168" ht="12.75">
      <c r="B168" s="70"/>
    </row>
    <row r="169" ht="12.75">
      <c r="B169" s="70"/>
    </row>
    <row r="170" ht="12.75">
      <c r="B170" s="70"/>
    </row>
    <row r="171" ht="12.75">
      <c r="B171" s="70"/>
    </row>
    <row r="172" ht="12.75">
      <c r="B172" s="70"/>
    </row>
  </sheetData>
  <sheetProtection/>
  <mergeCells count="38">
    <mergeCell ref="P149:R149"/>
    <mergeCell ref="P133:R133"/>
    <mergeCell ref="O7:O8"/>
    <mergeCell ref="C2:P2"/>
    <mergeCell ref="C6:C8"/>
    <mergeCell ref="D6:D8"/>
    <mergeCell ref="H6:H8"/>
    <mergeCell ref="F3:J3"/>
    <mergeCell ref="E4:J4"/>
    <mergeCell ref="P67:R67"/>
    <mergeCell ref="A163:O163"/>
    <mergeCell ref="B6:B8"/>
    <mergeCell ref="F6:F8"/>
    <mergeCell ref="G6:G8"/>
    <mergeCell ref="J6:J8"/>
    <mergeCell ref="B124:G124"/>
    <mergeCell ref="A84:G84"/>
    <mergeCell ref="A6:A8"/>
    <mergeCell ref="M6:M8"/>
    <mergeCell ref="N7:N8"/>
    <mergeCell ref="P29:R29"/>
    <mergeCell ref="P6:P8"/>
    <mergeCell ref="P57:R57"/>
    <mergeCell ref="P71:R71"/>
    <mergeCell ref="P51:R51"/>
    <mergeCell ref="P66:R66"/>
    <mergeCell ref="P59:R59"/>
    <mergeCell ref="R6:R8"/>
    <mergeCell ref="P135:R135"/>
    <mergeCell ref="P137:R137"/>
    <mergeCell ref="N6:O6"/>
    <mergeCell ref="L6:L8"/>
    <mergeCell ref="Q6:Q8"/>
    <mergeCell ref="E6:E8"/>
    <mergeCell ref="I7:I8"/>
    <mergeCell ref="K6:K8"/>
    <mergeCell ref="P53:R53"/>
    <mergeCell ref="P45:R45"/>
  </mergeCells>
  <printOptions horizontalCentered="1"/>
  <pageMargins left="0.25" right="0.25" top="0.75" bottom="0.75" header="0.3" footer="0.3"/>
  <pageSetup firstPageNumber="7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2" width="6.28125" style="11" customWidth="1"/>
    <col min="3" max="5" width="9.28125" style="9" customWidth="1"/>
    <col min="6" max="7" width="9.8515625" style="9" customWidth="1"/>
    <col min="8" max="8" width="20.7109375" style="9" customWidth="1"/>
    <col min="9" max="9" width="7.57421875" style="9" customWidth="1"/>
    <col min="10" max="10" width="13.00390625" style="9" customWidth="1"/>
    <col min="11" max="15" width="11.8515625" style="9" customWidth="1"/>
    <col min="16" max="16384" width="9.140625" style="9" customWidth="1"/>
  </cols>
  <sheetData>
    <row r="1" ht="12.75" customHeight="1">
      <c r="M1" s="16" t="s">
        <v>40</v>
      </c>
    </row>
    <row r="2" ht="12.75" customHeight="1">
      <c r="M2" s="16"/>
    </row>
    <row r="3" spans="1:14" ht="15.75" customHeight="1">
      <c r="A3" s="221" t="s">
        <v>46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8" s="1" customFormat="1" ht="15.75" customHeight="1">
      <c r="A4" s="8"/>
      <c r="B4" s="8"/>
      <c r="G4" s="17" t="s">
        <v>9</v>
      </c>
      <c r="H4" s="228" t="s">
        <v>43</v>
      </c>
      <c r="I4" s="228"/>
      <c r="J4" s="228"/>
      <c r="K4" s="228"/>
      <c r="M4" s="17"/>
      <c r="N4" s="17"/>
      <c r="O4" s="17"/>
      <c r="P4" s="17"/>
      <c r="Q4" s="17"/>
      <c r="R4" s="17"/>
    </row>
    <row r="5" spans="1:18" ht="15.75" customHeight="1">
      <c r="A5" s="7"/>
      <c r="B5" s="7"/>
      <c r="C5" s="6"/>
      <c r="D5" s="6"/>
      <c r="E5" s="6"/>
      <c r="F5" s="6"/>
      <c r="G5" s="229" t="s">
        <v>3</v>
      </c>
      <c r="H5" s="229"/>
      <c r="I5" s="229"/>
      <c r="J5" s="229"/>
      <c r="K5" s="229"/>
      <c r="M5" s="6"/>
      <c r="N5" s="6"/>
      <c r="O5" s="6"/>
      <c r="P5" s="6"/>
      <c r="Q5" s="6"/>
      <c r="R5" s="6"/>
    </row>
    <row r="6" spans="1:14" ht="12.7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231" t="s">
        <v>1</v>
      </c>
      <c r="B7" s="222" t="s">
        <v>5</v>
      </c>
      <c r="C7" s="222" t="s">
        <v>31</v>
      </c>
      <c r="D7" s="222" t="s">
        <v>41</v>
      </c>
      <c r="E7" s="222" t="s">
        <v>42</v>
      </c>
      <c r="F7" s="222" t="s">
        <v>32</v>
      </c>
      <c r="G7" s="222" t="s">
        <v>33</v>
      </c>
      <c r="H7" s="222" t="s">
        <v>17</v>
      </c>
      <c r="I7" s="222" t="s">
        <v>13</v>
      </c>
      <c r="J7" s="222" t="s">
        <v>14</v>
      </c>
      <c r="K7" s="230" t="s">
        <v>39</v>
      </c>
      <c r="L7" s="230" t="s">
        <v>34</v>
      </c>
      <c r="M7" s="230" t="s">
        <v>35</v>
      </c>
      <c r="N7" s="230" t="s">
        <v>36</v>
      </c>
    </row>
    <row r="8" spans="1:14" ht="22.5" customHeight="1">
      <c r="A8" s="231"/>
      <c r="B8" s="223"/>
      <c r="C8" s="223"/>
      <c r="D8" s="223"/>
      <c r="E8" s="223"/>
      <c r="F8" s="223"/>
      <c r="G8" s="223"/>
      <c r="H8" s="223"/>
      <c r="I8" s="223"/>
      <c r="J8" s="223"/>
      <c r="K8" s="230"/>
      <c r="L8" s="230"/>
      <c r="M8" s="230"/>
      <c r="N8" s="230"/>
    </row>
    <row r="9" spans="1:14" ht="75.75" customHeight="1">
      <c r="A9" s="231"/>
      <c r="B9" s="224"/>
      <c r="C9" s="224"/>
      <c r="D9" s="224"/>
      <c r="E9" s="224"/>
      <c r="F9" s="224"/>
      <c r="G9" s="224"/>
      <c r="H9" s="224"/>
      <c r="I9" s="224"/>
      <c r="J9" s="224"/>
      <c r="K9" s="230"/>
      <c r="L9" s="230"/>
      <c r="M9" s="230"/>
      <c r="N9" s="230"/>
    </row>
    <row r="10" spans="1:14" s="12" customFormat="1" ht="11.25" customHeight="1">
      <c r="A10" s="14">
        <v>1</v>
      </c>
      <c r="B10" s="14">
        <v>2</v>
      </c>
      <c r="C10" s="14">
        <v>3</v>
      </c>
      <c r="D10" s="14"/>
      <c r="E10" s="14"/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</row>
    <row r="11" spans="1:14" ht="12.75">
      <c r="A11" s="15"/>
      <c r="B11" s="15"/>
      <c r="C11" s="18"/>
      <c r="D11" s="18"/>
      <c r="E11" s="18"/>
      <c r="F11" s="18"/>
      <c r="G11" s="18"/>
      <c r="H11" s="18" t="s">
        <v>45</v>
      </c>
      <c r="I11" s="18"/>
      <c r="J11" s="18"/>
      <c r="K11" s="3"/>
      <c r="L11" s="3"/>
      <c r="M11" s="3"/>
      <c r="N11" s="3"/>
    </row>
    <row r="12" spans="1:14" ht="12.75">
      <c r="A12" s="15"/>
      <c r="B12" s="15"/>
      <c r="C12" s="18"/>
      <c r="D12" s="18"/>
      <c r="E12" s="18"/>
      <c r="F12" s="18"/>
      <c r="G12" s="18"/>
      <c r="H12" s="18"/>
      <c r="I12" s="18"/>
      <c r="J12" s="18"/>
      <c r="K12" s="3"/>
      <c r="L12" s="3"/>
      <c r="M12" s="3"/>
      <c r="N12" s="3"/>
    </row>
    <row r="13" spans="1:14" ht="12.75">
      <c r="A13" s="15"/>
      <c r="B13" s="15"/>
      <c r="C13" s="18"/>
      <c r="D13" s="18"/>
      <c r="E13" s="18"/>
      <c r="F13" s="18"/>
      <c r="G13" s="18"/>
      <c r="H13" s="18"/>
      <c r="I13" s="18"/>
      <c r="J13" s="18"/>
      <c r="K13" s="3"/>
      <c r="L13" s="3"/>
      <c r="M13" s="3"/>
      <c r="N13" s="3"/>
    </row>
    <row r="14" spans="1:14" ht="12" customHeight="1">
      <c r="A14" s="15"/>
      <c r="B14" s="15"/>
      <c r="C14" s="18"/>
      <c r="D14" s="18"/>
      <c r="E14" s="18"/>
      <c r="F14" s="18"/>
      <c r="G14" s="18"/>
      <c r="H14" s="18"/>
      <c r="I14" s="18"/>
      <c r="J14" s="18"/>
      <c r="K14" s="3"/>
      <c r="L14" s="3"/>
      <c r="M14" s="3"/>
      <c r="N14" s="3"/>
    </row>
    <row r="15" spans="1:14" ht="12" customHeight="1">
      <c r="A15" s="15"/>
      <c r="B15" s="15"/>
      <c r="C15" s="18"/>
      <c r="D15" s="18"/>
      <c r="E15" s="18"/>
      <c r="F15" s="18"/>
      <c r="G15" s="18"/>
      <c r="H15" s="18"/>
      <c r="I15" s="18"/>
      <c r="J15" s="18"/>
      <c r="K15" s="3"/>
      <c r="L15" s="3"/>
      <c r="M15" s="3"/>
      <c r="N15" s="3"/>
    </row>
    <row r="16" spans="1:14" ht="12.75">
      <c r="A16" s="233" t="s">
        <v>23</v>
      </c>
      <c r="B16" s="234"/>
      <c r="C16" s="234"/>
      <c r="D16" s="234"/>
      <c r="E16" s="234"/>
      <c r="F16" s="234"/>
      <c r="G16" s="234"/>
      <c r="H16" s="234"/>
      <c r="I16" s="234"/>
      <c r="J16" s="235"/>
      <c r="K16" s="3"/>
      <c r="L16" s="3" t="s">
        <v>11</v>
      </c>
      <c r="M16" s="3" t="s">
        <v>11</v>
      </c>
      <c r="N16" s="3" t="s">
        <v>11</v>
      </c>
    </row>
    <row r="17" ht="8.25" customHeight="1"/>
    <row r="18" ht="8.25" customHeight="1"/>
    <row r="19" ht="8.25" customHeight="1"/>
    <row r="21" ht="6" customHeight="1"/>
    <row r="22" spans="1:11" ht="18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  <row r="23" spans="1:8" ht="15.75" customHeight="1">
      <c r="A23" s="8"/>
      <c r="B23" s="8"/>
      <c r="H23" s="10"/>
    </row>
    <row r="24" spans="1:12" ht="12.75">
      <c r="A24" s="232" t="s">
        <v>44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</sheetData>
  <sheetProtection/>
  <mergeCells count="20">
    <mergeCell ref="A24:L24"/>
    <mergeCell ref="H4:K4"/>
    <mergeCell ref="G5:K5"/>
    <mergeCell ref="A3:N3"/>
    <mergeCell ref="A7:A9"/>
    <mergeCell ref="B7:B9"/>
    <mergeCell ref="C7:C9"/>
    <mergeCell ref="F7:F9"/>
    <mergeCell ref="H7:H9"/>
    <mergeCell ref="I7:I9"/>
    <mergeCell ref="N7:N9"/>
    <mergeCell ref="A16:J16"/>
    <mergeCell ref="A22:K22"/>
    <mergeCell ref="G7:G9"/>
    <mergeCell ref="K7:K9"/>
    <mergeCell ref="L7:L9"/>
    <mergeCell ref="M7:M9"/>
    <mergeCell ref="J7:J9"/>
    <mergeCell ref="D7:D9"/>
    <mergeCell ref="E7:E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Zakupki_spec</cp:lastModifiedBy>
  <cp:lastPrinted>2011-08-04T07:24:57Z</cp:lastPrinted>
  <dcterms:created xsi:type="dcterms:W3CDTF">2010-01-11T03:41:37Z</dcterms:created>
  <dcterms:modified xsi:type="dcterms:W3CDTF">2019-02-13T04:15:55Z</dcterms:modified>
  <cp:category/>
  <cp:version/>
  <cp:contentType/>
  <cp:contentStatus/>
</cp:coreProperties>
</file>