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580" activeTab="2"/>
  </bookViews>
  <sheets>
    <sheet name="конкурсы" sheetId="1" r:id="rId1"/>
    <sheet name="аукционы" sheetId="2" r:id="rId2"/>
    <sheet name="ОАЭФ" sheetId="3" r:id="rId3"/>
    <sheet name="ЗК" sheetId="4" r:id="rId4"/>
    <sheet name="по согласованию" sheetId="5" r:id="rId5"/>
  </sheets>
  <definedNames/>
  <calcPr fullCalcOnLoad="1"/>
</workbook>
</file>

<file path=xl/sharedStrings.xml><?xml version="1.0" encoding="utf-8"?>
<sst xmlns="http://schemas.openxmlformats.org/spreadsheetml/2006/main" count="1985" uniqueCount="1181">
  <si>
    <t>Сравнительная эффективность</t>
  </si>
  <si>
    <t>№</t>
  </si>
  <si>
    <t>руб.</t>
  </si>
  <si>
    <t>указать муниципальное образование</t>
  </si>
  <si>
    <t>(подпись)</t>
  </si>
  <si>
    <t>Наименование заказчика</t>
  </si>
  <si>
    <t xml:space="preserve">Количество участников </t>
  </si>
  <si>
    <t xml:space="preserve">руб. </t>
  </si>
  <si>
    <t xml:space="preserve">% 
</t>
  </si>
  <si>
    <t xml:space="preserve"> по</t>
  </si>
  <si>
    <t xml:space="preserve"> Руководитель                                            _______________________________</t>
  </si>
  <si>
    <t>х</t>
  </si>
  <si>
    <t>Наименование группы по номенклатуре №601 от 01.12.2010</t>
  </si>
  <si>
    <t>Код ОКДП</t>
  </si>
  <si>
    <t>Наименование кода ОКДП</t>
  </si>
  <si>
    <t>Дата размещени заказа</t>
  </si>
  <si>
    <t>Номер открытого конкурса</t>
  </si>
  <si>
    <t>Предмет закупки</t>
  </si>
  <si>
    <t>Номер лота (количество лотов)</t>
  </si>
  <si>
    <t>Начальная (максимальная) цена контракта, лота,  руб.</t>
  </si>
  <si>
    <t>Наименование победителя</t>
  </si>
  <si>
    <t>Адрес победителя</t>
  </si>
  <si>
    <t>ИНН победителя</t>
  </si>
  <si>
    <t>Итого</t>
  </si>
  <si>
    <t>Предложенная цена контрактов,  руб.</t>
  </si>
  <si>
    <t>Номер открытого аукциона</t>
  </si>
  <si>
    <t>Приложение №2-3</t>
  </si>
  <si>
    <t>Номер открытого аукциона в электронной форме</t>
  </si>
  <si>
    <t>Приложение №2-4</t>
  </si>
  <si>
    <t>Номер запроса котировок</t>
  </si>
  <si>
    <t>Порядковй номер  (№1, 2…158) по номенклатуре  №601 от 01.12.2010</t>
  </si>
  <si>
    <t>Дата согласования</t>
  </si>
  <si>
    <t>Номер  контракта</t>
  </si>
  <si>
    <t>Дата контракта</t>
  </si>
  <si>
    <t>Наименование поставщика (исполнителя, подрядчика)</t>
  </si>
  <si>
    <t>ИНН поставщика (исполнителя, подрядчика)</t>
  </si>
  <si>
    <t>Адрес поставщика (исполнителя, подрядчика)</t>
  </si>
  <si>
    <t>Приложение №2-1</t>
  </si>
  <si>
    <t>Приложение №2-2</t>
  </si>
  <si>
    <t>Сумма по заключенным контрактам,  руб.</t>
  </si>
  <si>
    <t>Приложение №2-5</t>
  </si>
  <si>
    <t xml:space="preserve">Способ размещения </t>
  </si>
  <si>
    <t>№ процедуры</t>
  </si>
  <si>
    <t>Крапивинский муниципальный район</t>
  </si>
  <si>
    <t xml:space="preserve"> Первый зам. главы      _______________________________Т.И. Климина</t>
  </si>
  <si>
    <t>нет</t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</si>
  <si>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согласованию с контролирующим органом </t>
    </r>
    <r>
      <rPr>
        <b/>
        <sz val="12"/>
        <color indexed="8"/>
        <rFont val="Times New Roman"/>
        <family val="1"/>
      </rPr>
      <t>за 2011 г.</t>
    </r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</si>
  <si>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запросам котировок </t>
    </r>
    <r>
      <rPr>
        <b/>
        <sz val="12"/>
        <color indexed="8"/>
        <rFont val="Times New Roman"/>
        <family val="1"/>
      </rPr>
      <t>за  2011 г.</t>
    </r>
  </si>
  <si>
    <t>Крапивинскому муниципальному району</t>
  </si>
  <si>
    <t>Администрация Крапивинского городского поселения</t>
  </si>
  <si>
    <t>1</t>
  </si>
  <si>
    <t>2</t>
  </si>
  <si>
    <t>3</t>
  </si>
  <si>
    <t>4</t>
  </si>
  <si>
    <t>5</t>
  </si>
  <si>
    <t>цена по малому предприн, руб</t>
  </si>
  <si>
    <t>Дата размещеня заказа</t>
  </si>
  <si>
    <t>несост, руб</t>
  </si>
  <si>
    <t>Дата размещения заказа</t>
  </si>
  <si>
    <t xml:space="preserve"> </t>
  </si>
  <si>
    <t>Цена по малому предприн, руб</t>
  </si>
  <si>
    <t>Отклоненная заявка</t>
  </si>
  <si>
    <t>Откл. Заявка</t>
  </si>
  <si>
    <t>Отклонено</t>
  </si>
  <si>
    <t xml:space="preserve">Монтаж электротехнического оборудования, машин и приборов[4530620] - [4530702]
</t>
  </si>
  <si>
    <t xml:space="preserve">Ремонт уличного освещения в п. Крапивинский </t>
  </si>
  <si>
    <t xml:space="preserve">10.01.2012 </t>
  </si>
  <si>
    <t xml:space="preserve">0139300002812000001 </t>
  </si>
  <si>
    <t>4530050</t>
  </si>
  <si>
    <t>МУЗ "Крапивинская центральная районная больница"</t>
  </si>
  <si>
    <t>0139300002811000235</t>
  </si>
  <si>
    <t xml:space="preserve">Ремонт электроосвещения в здании МУЗ «Крапивинская ЦРБ» (поликлиника п. Зеленогорский) </t>
  </si>
  <si>
    <t xml:space="preserve">Устройство электроосвещения и линий связи в жилых и общественных зданиях [4530271] - [4530295]
</t>
  </si>
  <si>
    <t>0139300002811000236</t>
  </si>
  <si>
    <t xml:space="preserve">Приобретение медицинского оборудования: Конвексный датчик к ультразвуковому сканеру </t>
  </si>
  <si>
    <t xml:space="preserve">Приборы и аппаратура медицинская диагностическая[3311220] - [3311254]
</t>
  </si>
  <si>
    <t xml:space="preserve">Ремонт электроосвещения в здании СДК п. Плотниковский </t>
  </si>
  <si>
    <t xml:space="preserve">0139300002812000002 </t>
  </si>
  <si>
    <t xml:space="preserve">988 493,00 </t>
  </si>
  <si>
    <t>4530019  4530090</t>
  </si>
  <si>
    <t xml:space="preserve">Устройство электроосвещения и линий связи в жилых и общественных зданиях [4530271] - [4530295]
Пусконаладочные работы на электротехническом оборудовании, машинах и приборах [4530850] - [4530932]
</t>
  </si>
  <si>
    <t xml:space="preserve">11.01.2012 </t>
  </si>
  <si>
    <t>Управление культуры администрации Крапивинского муниципального района</t>
  </si>
  <si>
    <t xml:space="preserve">Ремонт помещений здания клуба ветеранов «Берегиня» в пгт. Зеленогорский Крапивинского района </t>
  </si>
  <si>
    <t xml:space="preserve">0139300002812000003 </t>
  </si>
  <si>
    <t>4540020</t>
  </si>
  <si>
    <t xml:space="preserve">Отделочные работы [4540200] - [4540301]
</t>
  </si>
  <si>
    <t xml:space="preserve">Ремонт электроосвещения и силового электрооборудования МБДОУ «Крапивинский детский сад «Светлячок» </t>
  </si>
  <si>
    <t xml:space="preserve">0139300002812000004 </t>
  </si>
  <si>
    <t>МБДОУ "Крапивинский детский сад "Светлячок"</t>
  </si>
  <si>
    <t xml:space="preserve">0139300002812000005 </t>
  </si>
  <si>
    <t>Оказание автотранспортных услуг на нужды администрации Зеленогорского городского поселения в I и II кварталах 2012 года</t>
  </si>
  <si>
    <t>6323000</t>
  </si>
  <si>
    <t xml:space="preserve">Услуги по обеспечению функционирования дорожного хозяйства (автомобильных дорог, мостов, тоннелей и т.п.)
</t>
  </si>
  <si>
    <t>Администрация Зеленогорского городского поселения</t>
  </si>
  <si>
    <t xml:space="preserve">16.01.2012 </t>
  </si>
  <si>
    <t>Закрытое акционерное общество "Наладка"</t>
  </si>
  <si>
    <t>652449, Кемеровская область, Крапивинский район, пгт. Зеленогорский, ул. Центральная, 4Д-51</t>
  </si>
  <si>
    <t>Общество с ограниченной ответственностью "ЛабМаркет"</t>
  </si>
  <si>
    <t>117574, г. Москва, проезд Одоевского, дом № 11, корпус 2, оф. 193</t>
  </si>
  <si>
    <t xml:space="preserve">0139300002812000006 </t>
  </si>
  <si>
    <t xml:space="preserve">Приобретение (строительство) жилых помещений в строящемся жилом доме, расположенном в пгт. Зеленогорский, с чистовой отделкой «под ключ» для включения в муниципальный жилищный фонд коммерческого использования </t>
  </si>
  <si>
    <t>Строительство «под ключ» жилых зданий</t>
  </si>
  <si>
    <t>КУМИ</t>
  </si>
  <si>
    <t>Общество с ограниченной ответственностью "Бытовик"</t>
  </si>
  <si>
    <t>652449, Кемеровская область, Крапивинский район, пгт. Зеленогорский, ул. Центральная, 38</t>
  </si>
  <si>
    <t>нет заявок</t>
  </si>
  <si>
    <t>0139300002812000007</t>
  </si>
  <si>
    <t xml:space="preserve">Оказание автотранспортных услуг на нужды администрации Зеленогорского городского поселения в I и II кварталах 2012 года </t>
  </si>
  <si>
    <t xml:space="preserve">25.01.2012 </t>
  </si>
  <si>
    <t>6</t>
  </si>
  <si>
    <t xml:space="preserve">ЗАО "Наладка" </t>
  </si>
  <si>
    <t>4235000302</t>
  </si>
  <si>
    <t>652449, Кемеровская область, Крапивинский район, пгт.Зеленогорский, ул.Центральная, 4Д-51</t>
  </si>
  <si>
    <t xml:space="preserve">0139300002812000008 </t>
  </si>
  <si>
    <t>Ремонт кровли здания МКДОУ «Перехляйский детский сад»</t>
  </si>
  <si>
    <t>4520127</t>
  </si>
  <si>
    <t>Обшивка стен и кровельного покрытия профильным железом или панелями заводского изготовления</t>
  </si>
  <si>
    <t>Муниципальное казенное дошкольное образовательное учреждение "Перехляйский детский сад"</t>
  </si>
  <si>
    <t xml:space="preserve">30.01.2012 </t>
  </si>
  <si>
    <t>7</t>
  </si>
  <si>
    <t xml:space="preserve">0139300002812000009 </t>
  </si>
  <si>
    <t xml:space="preserve">Техническое обслуживание уличного освещения в п. Крапивинский Кемеровской области </t>
  </si>
  <si>
    <t>9460000</t>
  </si>
  <si>
    <t xml:space="preserve">Услуги по техническому обслуживанию машин и оборудования(в том числе гарантийные)
</t>
  </si>
  <si>
    <t>8</t>
  </si>
  <si>
    <t>0</t>
  </si>
  <si>
    <t>Общество с ограниченной ответственностью "Тепло-энергетические предприятия"</t>
  </si>
  <si>
    <t>652449, Кемеровская область, Крапивинский район, пгт.Зеленогорский, ул. Центральная, 63</t>
  </si>
  <si>
    <t>9</t>
  </si>
  <si>
    <t>Поставка изделий из хвойных пород деревьев (столбики, звенья ограждения)</t>
  </si>
  <si>
    <t xml:space="preserve">0139300002812000010 </t>
  </si>
  <si>
    <t>2022491  2022500</t>
  </si>
  <si>
    <t>Штакетник хвойный  Столбы, опоры деревянные для изгородей и прочего назначения</t>
  </si>
  <si>
    <t>Администрация Барачатского сельского поселения</t>
  </si>
  <si>
    <t xml:space="preserve">02.02.2012 </t>
  </si>
  <si>
    <t xml:space="preserve">0139300002812000011 </t>
  </si>
  <si>
    <t xml:space="preserve">Выполнение работ по объекту: «Электроснабжение и освещение спортивного комплекса «Лыжно-роллерная трасса» (здание стадиона)» </t>
  </si>
  <si>
    <t>Устройство электроосвещения и линий связи в жилых и общественных зданиях [4530271] - [4530295]</t>
  </si>
  <si>
    <t>МБОУ ДОД детей "Крапивинская детско-юношеская спортивная школа"</t>
  </si>
  <si>
    <t xml:space="preserve">0139300002812000012 </t>
  </si>
  <si>
    <t xml:space="preserve">Закупка ГСМ для муниципального бюджетного учреждения «Автохозяйство Крапивинского муниципального района» в 2012 г. </t>
  </si>
  <si>
    <t xml:space="preserve">Розничная торговля на бензоколонках и газозаправочных станциях бензином
</t>
  </si>
  <si>
    <t>муниципальное бюджетное учреждение "Автохозяйство Крапивинского муниципального района"</t>
  </si>
  <si>
    <t xml:space="preserve">Выполнение кадастровых работ в отношении земельных участков под многоквартирными жилыми домами на территории Крапивинского муниципального района </t>
  </si>
  <si>
    <t xml:space="preserve">Оказание автотранспортных услуг для нужд администрации Зеленогорского городского поселения в марте-июне 2012 года </t>
  </si>
  <si>
    <t>0139300002812000013</t>
  </si>
  <si>
    <t>0139300002812000015</t>
  </si>
  <si>
    <t>10</t>
  </si>
  <si>
    <t>11</t>
  </si>
  <si>
    <t>7421000</t>
  </si>
  <si>
    <t xml:space="preserve">Консультативные и инженерные услуги в области архитектуры, гражданского и промышленного строительства
</t>
  </si>
  <si>
    <t xml:space="preserve">6023010  6040000 </t>
  </si>
  <si>
    <t>Услуги по перевозке грузов
Услуги прочих видов сухопутного транспорта</t>
  </si>
  <si>
    <t>Индивидуальный предприниматель Антоненко Андрей Николаевич</t>
  </si>
  <si>
    <t>423500210911</t>
  </si>
  <si>
    <t>652445 Кемеровская обл, Крапивинский район, с.Банново, ул.Николаева, 16-1</t>
  </si>
  <si>
    <t>Некоммерческая организация «Фонд развития жилищного строительства Кемеровской области»</t>
  </si>
  <si>
    <t>650024, Кемеровская область г. Кемерово, ул. Юрия Двужильного, д. 12Б - 40</t>
  </si>
  <si>
    <t>7709746377</t>
  </si>
  <si>
    <t>Общество с ограниченной ответственностью "Геоцентр"</t>
  </si>
  <si>
    <t>652507, Кемеровская область, г. Ленинск-Кузнецкий, пр. Кирова, 91-22</t>
  </si>
  <si>
    <t>Ремонтно-строительные работы на объекте:" Сельский клуб ветеранов" в п. Крапивинский</t>
  </si>
  <si>
    <t>12</t>
  </si>
  <si>
    <t>0339300020112000001</t>
  </si>
  <si>
    <t>4528801</t>
  </si>
  <si>
    <t>Клуб</t>
  </si>
  <si>
    <t>0139300002812000017</t>
  </si>
  <si>
    <t>Закупка ГСМ для муниципального бюджетного учреждения «Автохозяйство Крапивинского муниципального района»</t>
  </si>
  <si>
    <t>5050101  5050102</t>
  </si>
  <si>
    <t xml:space="preserve">Розничная торговля на бензоколонках и газозаправочных станциях бензином  Розничная торговля на бензоколонках и газозаправочных станциях дизельным топливом
</t>
  </si>
  <si>
    <t xml:space="preserve">20.02.2012 </t>
  </si>
  <si>
    <t xml:space="preserve">Администрация Зеленогорского городского поселения 
</t>
  </si>
  <si>
    <t>13</t>
  </si>
  <si>
    <t>Общество с ограниченной ответственностью "Энергия"</t>
  </si>
  <si>
    <t>4205228211</t>
  </si>
  <si>
    <t>650070, Кемеровская область, г.Кемерово, пр.Молодежный, 11-81</t>
  </si>
  <si>
    <t>4212024868</t>
  </si>
  <si>
    <t>муниципальное бюджетное учреждение здравоохранения "Крапивинская центральная районная больница"</t>
  </si>
  <si>
    <t xml:space="preserve">0139300002812000018 </t>
  </si>
  <si>
    <t xml:space="preserve">Приобретение автомобиля скорой медицинской помощи класса В </t>
  </si>
  <si>
    <t>Автомобили - фургоны медицинской службы и для перевозки медикаментов</t>
  </si>
  <si>
    <t xml:space="preserve">Закупка бензина марки Аи-80 для муниципального бюджетного учреждения «Автохозяйство Крапивинского муниципального района» в 2012 г. </t>
  </si>
  <si>
    <t xml:space="preserve">Ремонтно-строительные работы на объекте: «Здание Междугорского сельского дома культуры и сельской библиотеки» </t>
  </si>
  <si>
    <t>0139300002812000014</t>
  </si>
  <si>
    <t>0139300002812000016</t>
  </si>
  <si>
    <t>Бензины автомобильные</t>
  </si>
  <si>
    <t>Дом культуры сельский</t>
  </si>
  <si>
    <t>Муниципальное бюджетное учреждение культуры "Клубная система Крапивинского района"</t>
  </si>
  <si>
    <t xml:space="preserve">Закрытое Акционерное Общество "Наладка" </t>
  </si>
  <si>
    <t>Общество с ограниченной ответственностью «Энергия»</t>
  </si>
  <si>
    <t xml:space="preserve">650070, Кемеровская обл, г.Кемерово, пр.Молодежный, 
дом № 11, кв.81
</t>
  </si>
  <si>
    <t>Общество с ограниченной ответственностью "Кузнецкая тройка"</t>
  </si>
  <si>
    <t>4218014591</t>
  </si>
  <si>
    <t>654000, Кемеровская область, г. Новокузнецк, ул. Косыгина, 31</t>
  </si>
  <si>
    <t xml:space="preserve">0139300002812000020 </t>
  </si>
  <si>
    <t xml:space="preserve">Замена оконных блоков в здании МБДОУ «Зеленогорский детский сад №2 общеразвивающего вида с приоритетным осуществлением художественно-эстетического развития» </t>
  </si>
  <si>
    <t>муниципальное бюджетное дошкольное образовательное учреждение "Зеленогорский детский сад №2 общеразвивающего вида с приоритетным осуществлением художественно-эстетического развития"</t>
  </si>
  <si>
    <t xml:space="preserve">Монтаж оконных блоков, витражей, перегородок (из алюминиевых сплавов, стальных и прочих)
</t>
  </si>
  <si>
    <t xml:space="preserve">0139300002812000019 </t>
  </si>
  <si>
    <t xml:space="preserve">Оказание услуг по осуществлению функций Заказчика- застройщика (организация работ по строительству объекта и строительный контроль) по объекту: «Строительство пристройки к зданию МБОУ «Борисовская средняя общеобразовательная школа» </t>
  </si>
  <si>
    <t>7421020  7422090</t>
  </si>
  <si>
    <t xml:space="preserve">Инженерные услуги в области гражданского и промышленного строительства  Услуги по технической проверке и анализу прочие
</t>
  </si>
  <si>
    <t>муниципальное бюджетное общеобразовательное учреждение "Борисовская средняя общеобразовательная школа"</t>
  </si>
  <si>
    <t>Несост, руб</t>
  </si>
  <si>
    <t>0139300002812000021</t>
  </si>
  <si>
    <t xml:space="preserve">Полиграфические услуги по выпуску газеты </t>
  </si>
  <si>
    <t>9220011</t>
  </si>
  <si>
    <t>Услуги по обеспечению печатных газетных изданий</t>
  </si>
  <si>
    <t>муниципальное бюджетное учреждение "Медиа-центр Крапивинского муниципального района"</t>
  </si>
  <si>
    <t xml:space="preserve">29.02.2012 </t>
  </si>
  <si>
    <t xml:space="preserve">0139300002812000022 </t>
  </si>
  <si>
    <t xml:space="preserve">Ремонт кровли здания МКУ «Социально-реабилитационный Центр для несовершеннолетних» Крапивинского муниципального района </t>
  </si>
  <si>
    <t xml:space="preserve">Обшивка стен и кровельного покрытия профильным железом или панелями заводского изготовления
</t>
  </si>
  <si>
    <t>Муниципальное казенное учреждение "Социально-реабилитационный Центр для несовершеннолетних" Крапивинского муниципального района</t>
  </si>
  <si>
    <t xml:space="preserve">0139300002812000025 </t>
  </si>
  <si>
    <t xml:space="preserve">Ремонт электроосвещения и пусконаладочные работы в здании МКДОУ «Банновский детский сад» </t>
  </si>
  <si>
    <t>4530630  4530850</t>
  </si>
  <si>
    <t>Монтаж электротехнических установок      Пусконаладочные работы электротехнических устройств</t>
  </si>
  <si>
    <t>Муниципальное казенное дошкольное образовательное учреждение "Банновский детский сад</t>
  </si>
  <si>
    <t xml:space="preserve">0139300002812000026 </t>
  </si>
  <si>
    <t xml:space="preserve">Ремонт кровли из профлиста здания сельского дома культуры, расположенного в с. Красный ключ Крапивинского района Кемеровской области </t>
  </si>
  <si>
    <t xml:space="preserve">Установка пластиковых оконных блоков здания МКУ «Социально-реабилитационный Центр для несовершеннолетних» Крапивинского муниципального района </t>
  </si>
  <si>
    <t xml:space="preserve">0139300002812000023 </t>
  </si>
  <si>
    <t xml:space="preserve"> Монтаж оконных блоков, витражей, перегородок (из алюминиевых сплавов, стальных и прочих)
</t>
  </si>
  <si>
    <t xml:space="preserve">Независимая оценка рыночной стоимости муниципального имущества, права заключения договора аренды муниципального имущества </t>
  </si>
  <si>
    <t>0139300002812000024</t>
  </si>
  <si>
    <t>02.03.2012</t>
  </si>
  <si>
    <t>Общество с ограниченной ответственностью "Хардвуд"</t>
  </si>
  <si>
    <t>4205071948</t>
  </si>
  <si>
    <t>650000, Кемеровская область, г. Кемерово, пр. Советский, 27, оф. 401</t>
  </si>
  <si>
    <t>комитет по управлению муниципальным имуществом администрации Крапивинского муниципального района Кемеровской области</t>
  </si>
  <si>
    <t>7020032  7020049  7121000</t>
  </si>
  <si>
    <t xml:space="preserve">Услуги по продаже нежилых зданий   Услуги по продаже земли прочей, предоставляемые за вознаграждение или на договорной основе   Услуги по лизингу или аренде сельскохозяйственных машин и оборудования без оператора
</t>
  </si>
  <si>
    <t>650070, Кемеровская область, г. Кемерово, пр. Молодежный, д. №11 кв. 81</t>
  </si>
  <si>
    <t>14</t>
  </si>
  <si>
    <t>15</t>
  </si>
  <si>
    <t>16</t>
  </si>
  <si>
    <t xml:space="preserve">Общество с ограниченной ответственностью
«РУБИН»
</t>
  </si>
  <si>
    <t>650709, г. Кемерово, ул. Пригородная 29</t>
  </si>
  <si>
    <t xml:space="preserve">Замена полов в здании муниципального бюджетного общеобразовательного учреждения «Зеленовская основная общеобразовательная школа» Крапивинского района Кемеровской области </t>
  </si>
  <si>
    <t xml:space="preserve">0139300002812000027 </t>
  </si>
  <si>
    <t>4540253</t>
  </si>
  <si>
    <t>Устройство полов из линолеума и пластиков</t>
  </si>
  <si>
    <t>муниципальное бюджетное общеобразовательное учреждение "Зеленовская основная общеобразовательная школа"</t>
  </si>
  <si>
    <t xml:space="preserve">14.03.2012 </t>
  </si>
  <si>
    <t>17</t>
  </si>
  <si>
    <t xml:space="preserve">Ремонт кровель здания отделения дневного пребывания граждан пожилого возраста и инвалидов в п. Зеленовский и здания отделения помощи женщинам, оказавшимся в трудной жизненной ситуации, в пгт. Крапивинский </t>
  </si>
  <si>
    <t xml:space="preserve">0139300002812000028 </t>
  </si>
  <si>
    <t>Муниципальное бюджетное учреждение "Комплексный центр социального обслуживания населения" Крапивинского района</t>
  </si>
  <si>
    <t xml:space="preserve">0139300002812000029 </t>
  </si>
  <si>
    <t xml:space="preserve">Закупка ГСМ для муниципального бюджетного учреждения «Автохозяйство Крапивинского муниципального района» во 2 квартале 2012 г. </t>
  </si>
  <si>
    <t>Розничная торговля на бензоколонках и газозаправочных станциях бензином</t>
  </si>
  <si>
    <t>0139300002812000030</t>
  </si>
  <si>
    <t>Муниципальное казенное дошкольное образовательное учреждение "Банновский детский сад"</t>
  </si>
  <si>
    <t>4530630   4530850</t>
  </si>
  <si>
    <t xml:space="preserve">Закупка ГСМ для муниципального бюджетного учреждения здравоохранения «Крапивинская центральная районная больница» во 2 квартале 2012 г. </t>
  </si>
  <si>
    <t xml:space="preserve">0139300002812000031 </t>
  </si>
  <si>
    <t>0139300002812000032</t>
  </si>
  <si>
    <t>Розничная торговля на бензоколонках и газозаправочных станциях бензином                    Розничная торговля на бензоколонках и газозаправочных станциях дизельным топливом</t>
  </si>
  <si>
    <t xml:space="preserve">0139300002812000033 </t>
  </si>
  <si>
    <t xml:space="preserve">Закупка ГСМ для муниципального бюджетного учреждения «Автохозяйство Крапивинского муниципального района» во 2 квартале 2012г. </t>
  </si>
  <si>
    <t xml:space="preserve">5050101 </t>
  </si>
  <si>
    <t xml:space="preserve">16.03.2012 </t>
  </si>
  <si>
    <t>18</t>
  </si>
  <si>
    <t>отменен</t>
  </si>
  <si>
    <t>19</t>
  </si>
  <si>
    <t xml:space="preserve">Замена оконных блоков в здании МБОУ «Банновская основная общеобразовательная школа» </t>
  </si>
  <si>
    <t>0139300002812000034</t>
  </si>
  <si>
    <t xml:space="preserve">4520111 </t>
  </si>
  <si>
    <t>муниципальное бюджетное общеобразовательное учреждение "Банновская основная общеобразовательная школа"</t>
  </si>
  <si>
    <t xml:space="preserve">19.03.2012 </t>
  </si>
  <si>
    <t xml:space="preserve">0139300002812000035 </t>
  </si>
  <si>
    <t xml:space="preserve">Ремонт медицинского кабинета в здании МБОУ «Шевелевская средняя общеобразовательная школа» </t>
  </si>
  <si>
    <t>муниципальное бюджетное общеобразовательное учреждение "Шевелевская средняя общеобразовательная школа"</t>
  </si>
  <si>
    <t xml:space="preserve">20.03.2012 </t>
  </si>
  <si>
    <t>20</t>
  </si>
  <si>
    <t xml:space="preserve">0139300002812000036 </t>
  </si>
  <si>
    <t xml:space="preserve">Ремонт полов в здании МБОУ «Барачатская основная общеобразовательная школа» </t>
  </si>
  <si>
    <t xml:space="preserve">4540255 </t>
  </si>
  <si>
    <t xml:space="preserve">Устройство полов щитовых, дощатых и из ДСП
</t>
  </si>
  <si>
    <t xml:space="preserve">21.03.2012 </t>
  </si>
  <si>
    <t>Муниципальное бюджетное общеобразовательное учреждение "Барачатская основная общеобразовательная школа"</t>
  </si>
  <si>
    <t>21</t>
  </si>
  <si>
    <t xml:space="preserve">0139300002812000037 </t>
  </si>
  <si>
    <t xml:space="preserve">9220011 </t>
  </si>
  <si>
    <t>22</t>
  </si>
  <si>
    <t>0139300002812000038</t>
  </si>
  <si>
    <t xml:space="preserve">Ремонтно-строительные работы в здании МБУЗ «Крапивинская ЦРБ» (поликлиника пгт. Зеленогорский) Крапивинского района Кемеровской области </t>
  </si>
  <si>
    <t>Общество с ограниченной ответственностью "ОМЕГА""</t>
  </si>
  <si>
    <t>652523, Кемеровская область, г. Ленинск-Кузнецкий, ул. Телефонная, 15б</t>
  </si>
  <si>
    <t>ЗАО "Газпромнефть-Кузбасс</t>
  </si>
  <si>
    <t>650036, Кемеровская область, г.Кемерово, ул.Мирная, 2</t>
  </si>
  <si>
    <t>ООО "Авто Карт Нефть"</t>
  </si>
  <si>
    <t>650070, Кемеровская область, г.Емерово, ул.Терешковой, 41, 202,203  ОКАТО 32401365000</t>
  </si>
  <si>
    <t xml:space="preserve">ООО "КМП-ОЙЛ-РОЗНИЦА"" </t>
  </si>
  <si>
    <t>650000, Кемеровская обл, г.Кемерово, ул. Николая Островского, 16</t>
  </si>
  <si>
    <t>не состоялся</t>
  </si>
  <si>
    <t>ООО "ПРОИЗВОДСТВЕННАЯ КОМПАНИЯ ЕВРОЛАЙН"</t>
  </si>
  <si>
    <t>650000, Кемеровская обл, г.Кемерово, пр.Советский, 27, 313</t>
  </si>
  <si>
    <t>Общество с ограниченной ответственностью "Окна Века"</t>
  </si>
  <si>
    <t>4212032989</t>
  </si>
  <si>
    <t>652440, Кемеровская область, Крапивинский район, пгт. Крапивинский, ул. Юбилейная, 11 В</t>
  </si>
  <si>
    <t>0139300002812000039</t>
  </si>
  <si>
    <t>5050101</t>
  </si>
  <si>
    <t xml:space="preserve">28.03.2012 </t>
  </si>
  <si>
    <t>23</t>
  </si>
  <si>
    <t>Общество с ограниченной ответственностью "ПРОИЗВОДСТВЕННАЯ КОМПАНИЯ ЕВРОЛАЙН"</t>
  </si>
  <si>
    <t>650099, г.Кемерово, пр. Советский, 27, офис 313</t>
  </si>
  <si>
    <t>4205184331</t>
  </si>
  <si>
    <t>Общество с ограниченной ответственностью "Строительная коипания "Сияние"</t>
  </si>
  <si>
    <t>650023, Кемеровская область, г.Кемерово, пр.Московский, 13А, 30</t>
  </si>
  <si>
    <t>24</t>
  </si>
  <si>
    <t>4560000</t>
  </si>
  <si>
    <t>Проектная документация и технико - экономическое обоснование продукции</t>
  </si>
  <si>
    <t xml:space="preserve">03.04.2012 </t>
  </si>
  <si>
    <t xml:space="preserve">Разработка проектно-сметной документации на реконструкцию ШЗУ котельной с 4-мя котлами КВТС-10 пгт. Зеленогорский Крапивинского района Кемеровской области </t>
  </si>
  <si>
    <t xml:space="preserve">0139300002812000040 </t>
  </si>
  <si>
    <t>25</t>
  </si>
  <si>
    <t>Администрация Борисовского сельского поселения</t>
  </si>
  <si>
    <t xml:space="preserve">0139300002812000041 </t>
  </si>
  <si>
    <t xml:space="preserve">Разработка проектно-сметной документации на техперевооружение котельной, обслуживающей школу, д/сад, дом культуры с. Борисово Крапивинского района Кемеровской области </t>
  </si>
  <si>
    <t>Закрытое Акционерное Общество "Наладка"</t>
  </si>
  <si>
    <t xml:space="preserve">Индивидуальный предприниматель Плуталов Юрий Иванович </t>
  </si>
  <si>
    <t>650056 г.Кемерово, ул.Терешковой, 49-205</t>
  </si>
  <si>
    <t>421300002208</t>
  </si>
  <si>
    <t>26</t>
  </si>
  <si>
    <t xml:space="preserve">0139300002812000042 </t>
  </si>
  <si>
    <t xml:space="preserve">Предоставление услуг механизмов в п. Крапивинский </t>
  </si>
  <si>
    <t>Услуги прочих видов сухопутного транспорта</t>
  </si>
  <si>
    <t xml:space="preserve">05.04.2012 </t>
  </si>
  <si>
    <t>Закрытое акционерное общество "Типография "Комсомольская правда" в Кемерове"</t>
  </si>
  <si>
    <t xml:space="preserve"> 4206012656</t>
  </si>
  <si>
    <t>650056, Кемеровская область, г. Кемерово, а/я 1915</t>
  </si>
  <si>
    <t xml:space="preserve">0139300002812000043 </t>
  </si>
  <si>
    <t xml:space="preserve">Ремонт помещения здания гаража муниципального бюджетного учреждения «Автохозяйство Крапивинского муниципального района» </t>
  </si>
  <si>
    <t>4530019
4540020</t>
  </si>
  <si>
    <t xml:space="preserve">Устройство электроосвещения и линий связи в жилых и общественных зданиях [4530271] - [4530295]
Отделочные работы [4540200] - [4540301]
</t>
  </si>
  <si>
    <t>Администрация Крапивинского муниципального района</t>
  </si>
  <si>
    <t>0139300002812000044</t>
  </si>
  <si>
    <t xml:space="preserve">Муниципальное бюджетное учреждение «Автохозяйство Крапивинского муниципального района» </t>
  </si>
  <si>
    <t xml:space="preserve">0139300002812000046 </t>
  </si>
  <si>
    <t xml:space="preserve">Ремонт памятника Великой Отечественной Войны в п. Крапивинский </t>
  </si>
  <si>
    <t>4540262</t>
  </si>
  <si>
    <t>Облицовка поверхностей стен, колонн, пилястр гранитом и фасонными камнями</t>
  </si>
  <si>
    <t xml:space="preserve">12.04.2012 </t>
  </si>
  <si>
    <t>27</t>
  </si>
  <si>
    <t>отменен (ошибочный)</t>
  </si>
  <si>
    <t xml:space="preserve">Общество с ограниченной ответственностью "ППЦ "РегионЭнергоСервис" </t>
  </si>
  <si>
    <t>2204057200</t>
  </si>
  <si>
    <t>659305, Алтайский край, г. Бийск, пер. Мартьянова, 59-181</t>
  </si>
  <si>
    <t>Общество с ограниченной ответственностью "Кузбассэнергопроект"</t>
  </si>
  <si>
    <t>650070, Кемеровская область, г. Кемерово, ул. Н. Островского, 32, каб. 104</t>
  </si>
  <si>
    <t>4205167946</t>
  </si>
  <si>
    <t xml:space="preserve">0139300002812000045 </t>
  </si>
  <si>
    <t xml:space="preserve">Оказание услуг по осуществлению функций Технического Заказчика и строительного контроля по объекту: «Капитальный ремонт здания МБОУ «Борисовская средняя общеобразовательная школа» </t>
  </si>
  <si>
    <t>Инженерные услуги, оказываемые в процессе строительства зданий и монтажа оборудования</t>
  </si>
  <si>
    <t>0139300002812000047</t>
  </si>
  <si>
    <t xml:space="preserve">Производство инженерно-геодезических изысканий по объекту: «Водоснабжение с.Скарюпино Крапивинского района Кемеровской области» </t>
  </si>
  <si>
    <t>7421020</t>
  </si>
  <si>
    <t>Инженерные услуги в области гражданского и промышленного строительства</t>
  </si>
  <si>
    <t>28</t>
  </si>
  <si>
    <t xml:space="preserve">0139300002812000048 </t>
  </si>
  <si>
    <t xml:space="preserve">Разработка проектно-сметной документации на объект: «Устройство скатной кровли на здании детского дома, пгт. Зеленогорский» </t>
  </si>
  <si>
    <t xml:space="preserve">4560212 </t>
  </si>
  <si>
    <t>Кровля</t>
  </si>
  <si>
    <t>Муниципальное казенное образовательное учреждение для детей - сирот и детей, оставшихся без попечения родителей, " Зеленогорский детский дом "Лесная сказка"</t>
  </si>
  <si>
    <t>29</t>
  </si>
  <si>
    <t xml:space="preserve">16.04.2012 </t>
  </si>
  <si>
    <t xml:space="preserve">0139300002812000049 </t>
  </si>
  <si>
    <t>Ремонтно-строительные работы здания клуба ветеранов «Берегиня» в пгт. Зеленогорский Крапивинского района (перегородки, окна)</t>
  </si>
  <si>
    <t>4520111
4520406</t>
  </si>
  <si>
    <t>Монтаж оконных блоков, витражей, перегородок (из алюминиевых сплавов, стальных и прочих)
Устройство перегородок из штучных гипсовых и легкобетонных плит</t>
  </si>
  <si>
    <t>30</t>
  </si>
  <si>
    <t xml:space="preserve">0139300002812000050 </t>
  </si>
  <si>
    <t xml:space="preserve">Разработка проектно-сметной документации на объект: «Детский сад на 55 мест» в с. Барачаты Крапивинского района Кемеровской области </t>
  </si>
  <si>
    <t>управление образования администрации Крапивинского муниципального района</t>
  </si>
  <si>
    <t>Индивидуальный предприниматель Сметанина Ольга Владимировна</t>
  </si>
  <si>
    <t>421270419454</t>
  </si>
  <si>
    <t>652440, Кемеровская область, Крапивинский район, пгт. Крапивинский, ул. Кирова, 26</t>
  </si>
  <si>
    <t>31</t>
  </si>
  <si>
    <t xml:space="preserve">0139300002812000051 </t>
  </si>
  <si>
    <t xml:space="preserve">Поставка изделий из хвойных пород деревьев (столбики, звенья ограждения) </t>
  </si>
  <si>
    <t>2022493
2022501</t>
  </si>
  <si>
    <t>Штакетник сегментный и звенья изгородей из штакетника
Столбы и стойки деревянные разного назначения</t>
  </si>
  <si>
    <t xml:space="preserve">17.04.2012 </t>
  </si>
  <si>
    <t xml:space="preserve">0139300002812000052 </t>
  </si>
  <si>
    <t xml:space="preserve">Поставка материалов из пенополиуретана для ремонта тепловых сетей пгт. Крапивинский </t>
  </si>
  <si>
    <t>Пенопласты на основе полиуретановых смол (пенополиуретаны)</t>
  </si>
  <si>
    <t xml:space="preserve">0139300002812000053 </t>
  </si>
  <si>
    <t xml:space="preserve">Поставка полиэтиленовых труб для замены водопровода на территории Крапивинского района </t>
  </si>
  <si>
    <t>Трубы из полиэтилена</t>
  </si>
  <si>
    <t>КУМИ администрации Крапивинского муниципального района Кемеровской области</t>
  </si>
  <si>
    <t>Общество с ограниченной ответственностью "Первое Кадастровое Бюро Кузбасса"</t>
  </si>
  <si>
    <t>650000, Кемеровская область, г. Кемерово, ул. Весенняя, 1-33</t>
  </si>
  <si>
    <t xml:space="preserve">0139300002812000055 </t>
  </si>
  <si>
    <t xml:space="preserve">Замена ветхих водопроводных сетей с Банново </t>
  </si>
  <si>
    <t>4530181</t>
  </si>
  <si>
    <t xml:space="preserve">Укладка бесканальная трубопроводов из полиэтиленовых труб
</t>
  </si>
  <si>
    <t xml:space="preserve">26.04.2012 </t>
  </si>
  <si>
    <t>Администрация Банновского сельского поселения</t>
  </si>
  <si>
    <t xml:space="preserve">0139300002812000054 </t>
  </si>
  <si>
    <t xml:space="preserve">Облицовка металлическим сайдингом фасада здания СДК с. Банново Крапивинского района Кемеровской области </t>
  </si>
  <si>
    <t xml:space="preserve">0139300002812000056 </t>
  </si>
  <si>
    <t xml:space="preserve">На оказание услуг для летнего отдыха и оздоровления детей в санатории - профилактории в июне-августе 2012 для МБОУ «Крапивинская средняя общеобразовательная школа» </t>
  </si>
  <si>
    <t>Лечение и обслуживание в специализированных детских санаториях и лагерях</t>
  </si>
  <si>
    <t>муниципальное бюджетное общеобразовательное учреждение "Крапивинская средняя общеобразовательная школа"</t>
  </si>
  <si>
    <t xml:space="preserve">0139300002812000057 </t>
  </si>
  <si>
    <t xml:space="preserve">На оказание услуг для летнего отдыха и оздоровления детей в загородном стационарном оздоровительном лагере в июне-августе 2012г для МБОУ «Зеленогорская средняя общеобразовательная школа» </t>
  </si>
  <si>
    <t>муниципальное бюджетное общеобразовательное учреждение "Зеленогорская средняя общеобразовательная школа"</t>
  </si>
  <si>
    <t>32</t>
  </si>
  <si>
    <t>33</t>
  </si>
  <si>
    <t>8514030</t>
  </si>
  <si>
    <t>ООО "Архитектура XXI века"</t>
  </si>
  <si>
    <t>630099, Новосибирская область, г. Новосибирск, ул. Семьи Шамшиных, 4 ОКАТО: 50401386000</t>
  </si>
  <si>
    <t>652445, Кемеровская обл, Крапивинский район, с.Банново, ул.Николаева, 16-1</t>
  </si>
  <si>
    <t xml:space="preserve">Оказание автотранспортных услуг для муниципального бюджетного общеобразовательного учреждения «Крапивинская средняя общеобразовательная школа» </t>
  </si>
  <si>
    <t xml:space="preserve">Оказание автотранспортных услуг для муниципального бюджетного общеобразовательного учреждения «Борисовская средняя общеобразовательная школа» </t>
  </si>
  <si>
    <t xml:space="preserve">Оказание автотранспортных услуг для муниципального бюджетного общеобразовательного учреждения «Шевелевская средняя общеобразовательная школа» </t>
  </si>
  <si>
    <t>01.05.2012</t>
  </si>
  <si>
    <t xml:space="preserve">0139300002812000058 </t>
  </si>
  <si>
    <t xml:space="preserve">0139300002812000059 </t>
  </si>
  <si>
    <t>0139300002812000060</t>
  </si>
  <si>
    <t xml:space="preserve">6022030 </t>
  </si>
  <si>
    <t>Услуги по сдаче в аренду автобусов с водителями</t>
  </si>
  <si>
    <t>6022030</t>
  </si>
  <si>
    <t>660048, РФ, Красноярский край, г.Красноярск, ул.Маерчака, 101, ОКАТО: 04401363000</t>
  </si>
  <si>
    <t xml:space="preserve">Общество с ограниченной ответственностью Специализированная Компания "ТеплоСтрой" </t>
  </si>
  <si>
    <t>ООО "Энергометаллинвест""</t>
  </si>
  <si>
    <t xml:space="preserve">630129, РФ, Новосибирская обл., г. Новосибирск, ул. Тайгинская, 11, ОКАТО: 50401373000 </t>
  </si>
  <si>
    <t xml:space="preserve">0139300002812000061 </t>
  </si>
  <si>
    <t xml:space="preserve">Замена ветхих водопроводных сетей с. Междугорное, с. Поперечное, п. Каменный Крапивинского района Кемеровской области </t>
  </si>
  <si>
    <t xml:space="preserve">4530181 </t>
  </si>
  <si>
    <t>Укладка бесканальная трубопроводов из полиэтиленовых труб</t>
  </si>
  <si>
    <t>Администрация Крапивинского сельского поселения</t>
  </si>
  <si>
    <t xml:space="preserve">02.05.2012 </t>
  </si>
  <si>
    <t xml:space="preserve">0139300002812000063 </t>
  </si>
  <si>
    <t xml:space="preserve">Поставка реагентов для лабораторных исследований </t>
  </si>
  <si>
    <t>2423880</t>
  </si>
  <si>
    <t xml:space="preserve">Диагностикумы, антигены, тест - системы, применяемые в медицине, препараты диагностические и среды питательные для ветеринарии
</t>
  </si>
  <si>
    <t xml:space="preserve">05.05.2012 </t>
  </si>
  <si>
    <t>34</t>
  </si>
  <si>
    <t>35</t>
  </si>
  <si>
    <t>36</t>
  </si>
  <si>
    <t>37</t>
  </si>
  <si>
    <t>38</t>
  </si>
  <si>
    <t>39</t>
  </si>
  <si>
    <t>40</t>
  </si>
  <si>
    <t>41</t>
  </si>
  <si>
    <t>0139300002812000062</t>
  </si>
  <si>
    <t xml:space="preserve">Замена ветхих водопроводных сетей пгт. Крапивинский Кемеровской области </t>
  </si>
  <si>
    <t>04.05.2012</t>
  </si>
  <si>
    <t>0139300002812000065</t>
  </si>
  <si>
    <t xml:space="preserve">Поставка активного древесного дробленого угля БАУ-А для насосно-фильтровальной станции пгт. Зеленогорский </t>
  </si>
  <si>
    <t>Угли активированные древесные</t>
  </si>
  <si>
    <t xml:space="preserve">0139300002812000064 </t>
  </si>
  <si>
    <t xml:space="preserve">Предоставление услуг механизмов </t>
  </si>
  <si>
    <t xml:space="preserve">14.05.2012 </t>
  </si>
  <si>
    <t>муниципальное бюджетное общеобразовательное учреждение "Перехляйская основная общеобразовательная школа"</t>
  </si>
  <si>
    <t xml:space="preserve">ЗАО санаторий "Томь-Усинский" </t>
  </si>
  <si>
    <t xml:space="preserve">650070, Российская Федерация, Кемеровская обл., г. Кемерово, пр-кт Молодежный, д. 11, кв. 81, ОКАТО: 32401000000 </t>
  </si>
  <si>
    <t xml:space="preserve">652845, Российская Федерация, Кемеровская обл., г. Мыски, ул. Ленина, д. 40, ОКАТО: 32428000000 </t>
  </si>
  <si>
    <t xml:space="preserve">Ремонт улиц с щебеночным покрытием в с. Барачаты и с. Красный ключ Крапивинского района Кемеровской области </t>
  </si>
  <si>
    <t xml:space="preserve">Разработка проектно-сметной документации на разводящие сети водоснабжения д. Скарюпино </t>
  </si>
  <si>
    <t>0139300002812000067</t>
  </si>
  <si>
    <t>0139300002812000068</t>
  </si>
  <si>
    <t>Устройство оснований и покрытий щебеночных</t>
  </si>
  <si>
    <t>Наружные сети, сооружения водоснабжения, канализация</t>
  </si>
  <si>
    <t>Общество с ограниченной ответственностью "Спецмонтажсервис"</t>
  </si>
  <si>
    <t>4205126964</t>
  </si>
  <si>
    <t>650010, Кемеровская область, г. Кемерово, ул. Красноармейская, 41-27</t>
  </si>
  <si>
    <t>Общество с ограниченной ответственностью "Орленок"</t>
  </si>
  <si>
    <t>Общество с ограниченной ответственностью "Комфорт-сервис"</t>
  </si>
  <si>
    <t>652445 Кемеровская обл, Крапивинский район, с.Банново, ул. Николаева, 16-1</t>
  </si>
  <si>
    <t>4212126242</t>
  </si>
  <si>
    <t>652500 Кемеровская обл, г.Ленинск-Кузнецкий, ул.Ломоносова, 2</t>
  </si>
  <si>
    <t>МБУ "Автохозяйство КМР"</t>
  </si>
  <si>
    <t>652440 Кемеровская обл, п.Крапивинский, ул.Юбилейная, 15</t>
  </si>
  <si>
    <t>4212032837</t>
  </si>
  <si>
    <t>ООО "Мегаполис"</t>
  </si>
  <si>
    <t>652440 Кемеровская обл, п.Крапивинский, ул. Славянская, 18</t>
  </si>
  <si>
    <t xml:space="preserve">Ремонт силового оборудования в здании МБОУ «Перехляйская основная общеобразовательная школа» </t>
  </si>
  <si>
    <t xml:space="preserve">Выполнение кадастровых работ в отношении земельных участков, расположенных на территории Крапивинского муниципального района </t>
  </si>
  <si>
    <t xml:space="preserve">Ремонт электроосвещения и электрооборудования в здании МБУ КРК МЦ «ЛИДЕР» в пгт. Зеленогорский </t>
  </si>
  <si>
    <t xml:space="preserve">0139300002812000066 </t>
  </si>
  <si>
    <t>Монтаж вводно - распределительного устройства</t>
  </si>
  <si>
    <t xml:space="preserve">0139300002812000069 </t>
  </si>
  <si>
    <t>Архитектурно - планировочные работы на местности</t>
  </si>
  <si>
    <t>42</t>
  </si>
  <si>
    <t>43</t>
  </si>
  <si>
    <t>44</t>
  </si>
  <si>
    <t>45</t>
  </si>
  <si>
    <t xml:space="preserve">0139300002812000070 </t>
  </si>
  <si>
    <t>Муниципальное бюджетное учреждение Крапивинский районный комплексный молодежный центр "ЛИДЕР"</t>
  </si>
  <si>
    <t xml:space="preserve">Ремонт электроосвещения и пусконаладочные работы в здании МБОУ «Шевелевская средняя общеобразовательная школа» </t>
  </si>
  <si>
    <t>0139300002812000072</t>
  </si>
  <si>
    <t xml:space="preserve">0139300002812000073 </t>
  </si>
  <si>
    <t xml:space="preserve">МБДОУ «Зеленогорский детский сад №3 общеразвивающего вида с приоритетным осуществлением социально-личностного развития» </t>
  </si>
  <si>
    <t>4530019
4530850</t>
  </si>
  <si>
    <t xml:space="preserve">Устройство электроосвещения и линий связи в жилых и общественных зданиях [4530271] - [4530295]
Пусконаладочные работы электротехнических устройств
</t>
  </si>
  <si>
    <t>муниципальное бюджетное дошкольное образовательное учреждение "Зеленогорский детский сад №3 общеразвивающего вида с приоритетным осуществлением социально-личностного развития"</t>
  </si>
  <si>
    <t>Общество с ограниченной ответственностью "Конверт-Сервис М"</t>
  </si>
  <si>
    <t>4206017213</t>
  </si>
  <si>
    <t>650036, г. Кемерово, ул. Тухачевского, 22б, офис 208-210</t>
  </si>
  <si>
    <t xml:space="preserve">Поставка большегрузных контейнеров для бытовых отходов для муниципальных нужд Барачатского сельского поселения </t>
  </si>
  <si>
    <t>0139300002812000071</t>
  </si>
  <si>
    <t xml:space="preserve">0139300002812000074 </t>
  </si>
  <si>
    <t xml:space="preserve">Монтаж электроосвещения и силового оборудования спортивного комплекса «Лыжно-роллерная трасса» (здание «Павильон-раздевальня») </t>
  </si>
  <si>
    <t>Муниципальное бюджетное образовательное учреждение дополнительного образования детей "Крапивинская детско-юношеская спортивная школа"</t>
  </si>
  <si>
    <t>Контейнеры специализированные для перевозки штучных и сыпучих грузов</t>
  </si>
  <si>
    <t>46</t>
  </si>
  <si>
    <t>0139300002812000075</t>
  </si>
  <si>
    <t xml:space="preserve">Оказание услуг по поставке угля для коммунально-бытовых нужд населения Каменского сельского поселения в 2012 году в части возмещение убытков, возникших в результате применения государственных регулируемых цен на уголь </t>
  </si>
  <si>
    <t>Администрация Каменского сельского поселения</t>
  </si>
  <si>
    <t>Уголь кузнецкий марки Д - длиннопламенный</t>
  </si>
  <si>
    <t xml:space="preserve">0139300002812000076 </t>
  </si>
  <si>
    <t xml:space="preserve">Оказание услуг по поставке угля для коммунально-бытовых нужд населения Барачатского сельского поселения в 2012 году в части возмещение убытков, возникших в результате применения государственных регулируемых цен на уголь </t>
  </si>
  <si>
    <t>47</t>
  </si>
  <si>
    <t>0139300002812000077</t>
  </si>
  <si>
    <t xml:space="preserve">Оказание услуг по поставке угля для коммунально-бытовых нужд населения Шевелевского сельского поселения в 2012 году в части возмещение убытков, возникших в результате применения государственных регулируемых цен на уголь </t>
  </si>
  <si>
    <t>Администрация Шевелевского сельского поселения</t>
  </si>
  <si>
    <t>48</t>
  </si>
  <si>
    <t xml:space="preserve">0139300002812000078 </t>
  </si>
  <si>
    <t xml:space="preserve">Оказание услуг по поставке угля для коммунально-бытовых нужд населения Крапивинского городского поселения в 2012 году в части возмещение убытков, возникших в результате применения государственных регулируемых цен на уголь </t>
  </si>
  <si>
    <t>ООО "Базиспроект"</t>
  </si>
  <si>
    <t xml:space="preserve">650036, Российская Федерация, Кемеровская обл., Кемерово, Ленина, 90/4, ОКАТО: 32401000000 </t>
  </si>
  <si>
    <t xml:space="preserve">0139300002812000079 </t>
  </si>
  <si>
    <t xml:space="preserve">Ремонт электроосвещения и пусконаладочные работы в здании СДК с. Бердюгино </t>
  </si>
  <si>
    <t>Устройство электроосвещения и линий связи в жилых и общественных зданиях [4530271] - [4530295]
Пусконаладочные работы электротехнических устройств</t>
  </si>
  <si>
    <t>Ремонт отопительной системы в здании Крапивинского детского сада №1 «Солнышко»</t>
  </si>
  <si>
    <t xml:space="preserve">0139300002812000080 </t>
  </si>
  <si>
    <t>муниципальное бюджетное дошкольное образовательное учреждение "Крапивинский детский сад №1 "Солнышко"</t>
  </si>
  <si>
    <t xml:space="preserve">Прокладка трубопроводов из стальных труб
</t>
  </si>
  <si>
    <t xml:space="preserve">0139300002812000081 </t>
  </si>
  <si>
    <t xml:space="preserve">Выполнение работ по ремонту ветхих водопроводных сетей в пгт Крапивинский Кемеровской области </t>
  </si>
  <si>
    <t>Прокладка трубопроводов из пластмассовых труб</t>
  </si>
  <si>
    <t xml:space="preserve">0139300002812000082 </t>
  </si>
  <si>
    <t xml:space="preserve">Ремонт ветхих водопроводных сетей в пгт Крапивинский Кемеровской области </t>
  </si>
  <si>
    <t>0139300002812000083</t>
  </si>
  <si>
    <t xml:space="preserve">Приобретение медицинского оборудования: Спирометр для проведения тестов функции легких </t>
  </si>
  <si>
    <t xml:space="preserve">Приборы и аппараты для диагностики (кроме измерительных)
</t>
  </si>
  <si>
    <t>49</t>
  </si>
  <si>
    <t xml:space="preserve">0139300002812000084 </t>
  </si>
  <si>
    <t xml:space="preserve">Производство инженерно-геологических изысканий для строительства многоквартирного жилого дома в д. Шевели Крапивинского района Кемеровской области </t>
  </si>
  <si>
    <t xml:space="preserve">Услуги по исследованию строительного участка [4510100] - [4510120]
</t>
  </si>
  <si>
    <t>50</t>
  </si>
  <si>
    <t>0139300002812000085</t>
  </si>
  <si>
    <t>Разработка проектно-сметной документации на объект: «Устройство скатной кровли на здании МКОУ «Зеленогорский детский дом «Лесная сказка»</t>
  </si>
  <si>
    <t xml:space="preserve">Кровля
</t>
  </si>
  <si>
    <t>51</t>
  </si>
  <si>
    <t>0139300002812000086</t>
  </si>
  <si>
    <t xml:space="preserve">Инженерно-геологические работы для строительства объекта: «Детский сад на 55 мест с. Барачаты» </t>
  </si>
  <si>
    <t>Услуги по исследованию строительного участка [4510100] - [4510120]</t>
  </si>
  <si>
    <t>52</t>
  </si>
  <si>
    <t xml:space="preserve">Ремонт помещений здания МБОУ «Банновская основная общеобразовательная школа» </t>
  </si>
  <si>
    <t>0139300002812000087</t>
  </si>
  <si>
    <t xml:space="preserve">Устройство кровли из оцинкованного профилированного листа здания овощехранилища МБУЗ «Крапивинская ЦРБ» в пгт. Зеленогорский </t>
  </si>
  <si>
    <t>0139300002812000088</t>
  </si>
  <si>
    <t xml:space="preserve">Ремонт памятника участникам Великой Отечественной Войны в пгт. Крапивинский кемеровской области </t>
  </si>
  <si>
    <t>0139300002812000089</t>
  </si>
  <si>
    <t xml:space="preserve">0139300002812000090 </t>
  </si>
  <si>
    <t xml:space="preserve">Благоустройство территории МБОУ «Борисовская средняя общеобразовательная школа» </t>
  </si>
  <si>
    <t xml:space="preserve">Устройство оснований и покрытий из асфальтобетонной смеси
</t>
  </si>
  <si>
    <t>0139300002812000091</t>
  </si>
  <si>
    <t xml:space="preserve">Устройство металлического ограждения кладбища п.Крапивинский Кемеровской области </t>
  </si>
  <si>
    <t xml:space="preserve">Устройство ограждений и оград [4540321] - [4540329]
</t>
  </si>
  <si>
    <t xml:space="preserve">Ремонт системы отопления в здании МБОУ «Крапивинская начальная общеобразовательная школа» </t>
  </si>
  <si>
    <t>Прокладка трубопроводов из стальных труб</t>
  </si>
  <si>
    <t>муниципальное бюджетное общеобразовательное учреждение "Крапивинская начальная общеобразовательная школа"</t>
  </si>
  <si>
    <t xml:space="preserve">0139300002812000092 </t>
  </si>
  <si>
    <t>Общество с ограниченной ответственностью "Кузбасстопливосбыт"</t>
  </si>
  <si>
    <t>650000, Кемеровская область, г. Кемерово, ул. 50 лет Октября, 4</t>
  </si>
  <si>
    <t>53</t>
  </si>
  <si>
    <t>Коммерческие и технические услуги прочие, не включенные в другие группировки</t>
  </si>
  <si>
    <t>0139300002812000094</t>
  </si>
  <si>
    <t xml:space="preserve">0139300002812000093 </t>
  </si>
  <si>
    <t>Оказание услуг по осуществлению функций Технического Заказчика (организация строительства и строительный контроль) по объекту: «Капитальный ремонт здания МБОУ «Борисовская средняя общеобразовательная школа»</t>
  </si>
  <si>
    <t>650004, Кемеровская область, г. Кемерово, ул. Большевистская, 2</t>
  </si>
  <si>
    <t>Общество с ограниченной ответственностью "Геотехника"</t>
  </si>
  <si>
    <t>ООО "КУЗБАССТОПЛИВОСБЫТ"</t>
  </si>
  <si>
    <t>650099, Кемеровская область, г. Кемерово, ул. 50 лет Октября, 4, 229</t>
  </si>
  <si>
    <t xml:space="preserve">0139300002812000095 </t>
  </si>
  <si>
    <t xml:space="preserve">Устройство стояночной площадки спортивного комплекса «Лыжно-роллерная трасса» (стадион) в пгт. Зеленогорский </t>
  </si>
  <si>
    <t>Устройство оснований и покрытий из асфальтобетонной смеси</t>
  </si>
  <si>
    <t>0139300002812000096</t>
  </si>
  <si>
    <t>54</t>
  </si>
  <si>
    <t xml:space="preserve">0139300002812000097 </t>
  </si>
  <si>
    <t>55</t>
  </si>
  <si>
    <t>Общество с ограниченной ответственностью "Промторг"</t>
  </si>
  <si>
    <t>620017 г.Екатеринбург, ул.Электриков, 18Б</t>
  </si>
  <si>
    <t xml:space="preserve">Общество с ограниченной ответственностью
РСК «Европа»
</t>
  </si>
  <si>
    <t>650044, г. Кемерово, ул. Абызова, 12 «А»</t>
  </si>
  <si>
    <t xml:space="preserve">0139300002812000098 </t>
  </si>
  <si>
    <t xml:space="preserve">Замена ветхих водопроводных сетей в п.Зеленовский Крапивинского района Кемеровской области </t>
  </si>
  <si>
    <t>Администрация Зеленовского сельского поселения</t>
  </si>
  <si>
    <t>56</t>
  </si>
  <si>
    <t>0139300002812000099</t>
  </si>
  <si>
    <t xml:space="preserve">Замена ветхих водопроводных сетей в п. Красные Ключи Крапивинского района Кемеровской области </t>
  </si>
  <si>
    <t>57</t>
  </si>
  <si>
    <t xml:space="preserve">Общество с ограниченной ответственностью "Сантехстроймонтаж" </t>
  </si>
  <si>
    <t>652523, Кемеровская область, г. Ленинск-Кузнецкий, ул. Топкинская, 17</t>
  </si>
  <si>
    <t xml:space="preserve">0139300002812000102 </t>
  </si>
  <si>
    <t xml:space="preserve">0139300002812000100 </t>
  </si>
  <si>
    <t xml:space="preserve">Ремонт памятника участникам Великой Отечественной Войны в пгт. Крапивинский </t>
  </si>
  <si>
    <t xml:space="preserve">0139300002812000101 </t>
  </si>
  <si>
    <t xml:space="preserve">0139300002812000103 </t>
  </si>
  <si>
    <t xml:space="preserve">Закупка ГСМ для муниципального бюджетного учреждения «Автохозяйство Крапивинского муниципального района» в 3 квартале 2012 г. </t>
  </si>
  <si>
    <t>58</t>
  </si>
  <si>
    <t>нет участников</t>
  </si>
  <si>
    <t xml:space="preserve">ОАО "Крапивиноавтодор" </t>
  </si>
  <si>
    <t>652440, Кемеровская область, Крапивинский район, пгт. Крапивинский, ул. Мостовая, д. 32, ОКАТО: 32210551000</t>
  </si>
  <si>
    <t xml:space="preserve">0139300002812000104 </t>
  </si>
  <si>
    <t xml:space="preserve">Ремонт улиц с щебеночным покрытием в п.Крапивинский Кемеровской области </t>
  </si>
  <si>
    <t xml:space="preserve">Устройство оснований и покрытий щебеночных
</t>
  </si>
  <si>
    <t xml:space="preserve">0139300002812000105 </t>
  </si>
  <si>
    <t xml:space="preserve">Закупка ГСМ для муниципального бюджетного учреждения здравоохранения «Крапивинская центральная районная больница» в 3 квартале 2012 г. </t>
  </si>
  <si>
    <t>5050101
5050102</t>
  </si>
  <si>
    <t>Розничная торговля на бензоколонках и газозаправочных станциях бензином
Розничная торговля на бензоколонках и газозаправочных станциях дизельным топливом</t>
  </si>
  <si>
    <t xml:space="preserve">Оказание услуг по осуществлению функций Технического заказчика (организация работ по капитальному строительству и строительный контроль) по объекту: «Клуб на 150 мест в д. Шевели Крапивинского района Кемеровской области» </t>
  </si>
  <si>
    <t>0139300002812000106</t>
  </si>
  <si>
    <t>Общество с ограниченной ответственностью "ЖКХ Барачатское"</t>
  </si>
  <si>
    <t>652443, Кемеровская обл., Крапивинский район, с. Барачаты, ул. Советская, 12</t>
  </si>
  <si>
    <t xml:space="preserve">0139300002812000107 </t>
  </si>
  <si>
    <t xml:space="preserve">Изготовление и монтаж стелы Барачатского сельского поселения Крапивинского района Кемеровской области </t>
  </si>
  <si>
    <t>Монтаж металлоконструкций</t>
  </si>
  <si>
    <t>59</t>
  </si>
  <si>
    <t>Производственный кооператив "КМК-1"</t>
  </si>
  <si>
    <t>650021, Кемеровская область, г. Кемерово, ул. Шатурская, 10 Б</t>
  </si>
  <si>
    <t xml:space="preserve">ООО Промгражданстрой </t>
  </si>
  <si>
    <t xml:space="preserve">650000, Российская Федерация, Кемеровская обл., г. Кемерово, ул. Демьяна Бедного, 3, ОКАТО: 32401000000 </t>
  </si>
  <si>
    <t xml:space="preserve">ЗАО 'Газпромнефть-Кузбасс' </t>
  </si>
  <si>
    <t xml:space="preserve">650036, Российская Федерация, Кемеровская обл., Кемерово, Мирная, 2, ОКАТО: 32401000000 </t>
  </si>
  <si>
    <t>614042, г. Пермь, ул. Гальперина, 12А</t>
  </si>
  <si>
    <t>Общество с ограниченной ответственностью "ТД "Уралхимсорб"</t>
  </si>
  <si>
    <t xml:space="preserve">ООО 'Авто Карт нефть' </t>
  </si>
  <si>
    <t xml:space="preserve">650070, Российская Федерация, Кемеровская обл., Кемерово, Терешковой, 41, 202,203, ОКАТО: 32401365000 </t>
  </si>
  <si>
    <t>ООО "Запсибстрой"</t>
  </si>
  <si>
    <t xml:space="preserve">630005, Российская Федерация, Новосибирская обл., Новосибирск, Крылова, 36, 503, ОКАТО: 50401000000 </t>
  </si>
  <si>
    <t xml:space="preserve">0139300002812000108 </t>
  </si>
  <si>
    <t>Общество с ограниченной ответственностью КМП-ойл</t>
  </si>
  <si>
    <t>650099 г.Кемерово, ул. Островского, 16</t>
  </si>
  <si>
    <t>0139300002812000109</t>
  </si>
  <si>
    <t xml:space="preserve">комитет по управлению муниципальным имуществом администрации Крапивинского муниципального района Кемеровской области 
</t>
  </si>
  <si>
    <t xml:space="preserve">Устройство фундамента под трибуны спортивного комплекса «Лыжно-роллерная трасса» (стадион в пгт. Зеленогорский) </t>
  </si>
  <si>
    <t xml:space="preserve">Замена ветхих водопроводных сетей Шевелевское сельское поселение Крапивинского района Кемеровской области </t>
  </si>
  <si>
    <t xml:space="preserve">Замена ветхих водопроводных сетей в с.Тараданово Крапивинского района Кемеровской области </t>
  </si>
  <si>
    <t xml:space="preserve">Замена ветхих водопроводных сетей Мельковского сельского поселения Крапивинского района Кемеровской области </t>
  </si>
  <si>
    <t>0139300002812000110</t>
  </si>
  <si>
    <t>0139300002812000111</t>
  </si>
  <si>
    <t>0139300002812000112</t>
  </si>
  <si>
    <t>0139300002812000113</t>
  </si>
  <si>
    <t>0139300002812000114</t>
  </si>
  <si>
    <t>0139300002812000115</t>
  </si>
  <si>
    <t>администрация Мельковского сельского поселения</t>
  </si>
  <si>
    <t>Администрация Тарадановского сельского поселения</t>
  </si>
  <si>
    <t>60</t>
  </si>
  <si>
    <t>61</t>
  </si>
  <si>
    <t>62</t>
  </si>
  <si>
    <t>63</t>
  </si>
  <si>
    <t>64</t>
  </si>
  <si>
    <t>65</t>
  </si>
  <si>
    <t xml:space="preserve">Ремонт фасада жилого дома по ул. Октябрьская, 3 в с. Барачаты Крапивинского района Кемеровской области </t>
  </si>
  <si>
    <t xml:space="preserve">0139300002812000116 </t>
  </si>
  <si>
    <t xml:space="preserve">Окраска фасадов
</t>
  </si>
  <si>
    <t>66</t>
  </si>
  <si>
    <t xml:space="preserve">Оказание автотранспортных услуг на нужды администрации Зеленогорского городского поселения в III и IV кварталах 2012 года </t>
  </si>
  <si>
    <t>0139300002812000118</t>
  </si>
  <si>
    <t>67</t>
  </si>
  <si>
    <t xml:space="preserve">Разработка проектно-сметной документации на объект: «Строительство Дома культуры на 200 мест в пгт. Зеленогорский Крапивинского района Кемеровской области» </t>
  </si>
  <si>
    <t>0139300002812000117</t>
  </si>
  <si>
    <t>Архитектурно - строительные решения</t>
  </si>
  <si>
    <t xml:space="preserve">0139300002812000119 </t>
  </si>
  <si>
    <t>68</t>
  </si>
  <si>
    <t>0139300002812000120</t>
  </si>
  <si>
    <t xml:space="preserve">2022491
2022500 </t>
  </si>
  <si>
    <t>Штакетник хвойный
Столбы, опоры деревянные для изгородей и прочего назначения</t>
  </si>
  <si>
    <t>69</t>
  </si>
  <si>
    <t xml:space="preserve">Строительство пристройки модульного типа под спортивный зал к зданию МБОУ «Борисовская средняя общеобразовательная школа» </t>
  </si>
  <si>
    <t xml:space="preserve">0139300002812000121 </t>
  </si>
  <si>
    <t xml:space="preserve">Строительство «под ключ» зданий и сооружений культуры и образования (театры, кинотеатры, концертные залы, общеобразовательные и специализированные школы, высшие учебные заведения, библиотеки, музеи и прочие)
</t>
  </si>
  <si>
    <t xml:space="preserve">0139300002812000122 </t>
  </si>
  <si>
    <t xml:space="preserve">Ремонт отмостки здания МБОУ «Барачатская средняя общеобразовательная школа» </t>
  </si>
  <si>
    <t>Устройство отмосток</t>
  </si>
  <si>
    <t>70</t>
  </si>
  <si>
    <t>отменен по решению ФАС</t>
  </si>
  <si>
    <t>Общество с ограниченной ответственностью "Спецмонтажстрой"</t>
  </si>
  <si>
    <t>652449, Кемеровская область, Крапивинский район, пгт.Зеленогорский, а/я 29</t>
  </si>
  <si>
    <t xml:space="preserve">Разработка проектно-сметной документации для строительства объекта: «Капитальный ремонт школы в д.Шевели Крапивинского района кемеровской области» </t>
  </si>
  <si>
    <t xml:space="preserve">0139300002812000123 </t>
  </si>
  <si>
    <t xml:space="preserve">Индивидуальный
</t>
  </si>
  <si>
    <t xml:space="preserve">0139300002812000124 </t>
  </si>
  <si>
    <t xml:space="preserve">Ремонт улиц с щебеночным покрытием в с. Скарюпино, д. Кабаново </t>
  </si>
  <si>
    <t>0139300002812000125</t>
  </si>
  <si>
    <t>71</t>
  </si>
  <si>
    <t xml:space="preserve">ООО "СоюзТрейд" </t>
  </si>
  <si>
    <t xml:space="preserve">Российская Федерация, Нижегородская обл., г. Нижний Новгород, ш. Казанское, 18, 77, ОКАТО: 22401373000 </t>
  </si>
  <si>
    <t xml:space="preserve">0139300002812000126 </t>
  </si>
  <si>
    <t>72</t>
  </si>
  <si>
    <t>Общество с ограниченной ответственностью "Водопроводно-канализационное управление"</t>
  </si>
  <si>
    <t>652449, Кемеровская область, Крапивинский район, пгт. Зеленогорский, ул. Центральная, 63</t>
  </si>
  <si>
    <t>Общество с ограниченной ответственностью "ЖКХ с. Тараданово"</t>
  </si>
  <si>
    <t>652453, Кемеровская область, Крапивинский район, с. Тараданово, ул. Кооперативная, 5</t>
  </si>
  <si>
    <t xml:space="preserve">0139300002812000127 </t>
  </si>
  <si>
    <t xml:space="preserve">Поставка и монтаж трибун на спортивный комплекс «Лыжно-роллерная трасса» (стадион в пгт. Зеленогорский) </t>
  </si>
  <si>
    <t xml:space="preserve">Трибуна стадиона
</t>
  </si>
  <si>
    <t xml:space="preserve">0139300002812000128 </t>
  </si>
  <si>
    <t xml:space="preserve">Выполнение работ по диагностическому обследованию автодорожного моста через реку Банновка в с. Банново Крапивинского района Кемеровской области </t>
  </si>
  <si>
    <t>Услуги по технической проверке и анализу прочие</t>
  </si>
  <si>
    <t>73</t>
  </si>
  <si>
    <t xml:space="preserve">0139300002812000129 </t>
  </si>
  <si>
    <t xml:space="preserve">Поставка скребкового конвейера мокрого золошлакоудаления для котельной КВ-ТС-10 пгт. Зеленогорский </t>
  </si>
  <si>
    <t xml:space="preserve">Машины коммунальные разного назначения (кроме автомашин)
</t>
  </si>
  <si>
    <t xml:space="preserve">0139300002812000130 </t>
  </si>
  <si>
    <t xml:space="preserve">Поставка спортивного инвентаря для муниципального бюджетного образовательного учреждения дополнительного образования детей «Крапивинская детско-юношеская спортивная школа» </t>
  </si>
  <si>
    <t>3693100
3693120
3693572</t>
  </si>
  <si>
    <t xml:space="preserve">Палки лыжные
Крепления лыжные
Изделия спортивного назначения прочие
</t>
  </si>
  <si>
    <t>74</t>
  </si>
  <si>
    <t xml:space="preserve">ООО 'Архитектура XXI века' </t>
  </si>
  <si>
    <t xml:space="preserve">630099, Российская Федерация, Новосибирская обл., г. Новосибирск, ул. Семьи Шамшиных, 4, ОКАТО: 50401386000 </t>
  </si>
  <si>
    <t xml:space="preserve">0139300002812000131 </t>
  </si>
  <si>
    <t xml:space="preserve">Реконструкция школьной котельной с. Борисово Крапивинского района Кемеровской области </t>
  </si>
  <si>
    <t>Здания и сооружения предприятий жилищно - коммунального хозяйства</t>
  </si>
  <si>
    <t xml:space="preserve">0139300002812000132 </t>
  </si>
  <si>
    <t xml:space="preserve">Замена ветхих водопроводных сетей Борисовского сельского поселения Крапивинского района Кемеровской области </t>
  </si>
  <si>
    <t xml:space="preserve">Прокладка трубопроводов из пластмассовых труб
</t>
  </si>
  <si>
    <t xml:space="preserve">0139300002812000133 </t>
  </si>
  <si>
    <t xml:space="preserve">Ремонт ветхих водопроводных сетей Шевелевского сельского поселения Крапивинского района Кемеровской области </t>
  </si>
  <si>
    <t xml:space="preserve">0139300002812000134 </t>
  </si>
  <si>
    <t xml:space="preserve">Выполнение кадастровых работ на объекты недвижимости, находящиеся в собственности Крапивинского муниципального района, по изготовлению технических планов и межевых планов для последующей постановки на кадастровый учет </t>
  </si>
  <si>
    <t>Консультативные и инженерные услуги в области архитектуры, гражданского и промышленного строительства</t>
  </si>
  <si>
    <t>75</t>
  </si>
  <si>
    <t>76</t>
  </si>
  <si>
    <t>652445, Кемеровская область, Крапивинский район, с. Банново, ул. Николаева, 16-1</t>
  </si>
  <si>
    <t xml:space="preserve">0139300002812000135 </t>
  </si>
  <si>
    <t xml:space="preserve">Ремонт улиц с щебеночным покрытием в п. Красные Ключи </t>
  </si>
  <si>
    <t>Общество с ограниченной ответственностью "Индор-Мост"</t>
  </si>
  <si>
    <t>634003, Томская область, г. Томск, пер. Школьный, 6, стр. 3</t>
  </si>
  <si>
    <t xml:space="preserve">ООО 'КЕМЕРОВОАГРОПРОМПРОЕКТ' </t>
  </si>
  <si>
    <t xml:space="preserve">Российская Федерация; ОКАТО: 32401000000; 650025, Кемеровская область, г. Кемерово, пр. Кузнецкий, д. 51, офис 404 </t>
  </si>
  <si>
    <t xml:space="preserve">652440, Российская Федерация, Кемеровская обл., Крапивинский р-н, Крапивинский, Кооперативная, 147, ОКАТО: 32210551000 </t>
  </si>
  <si>
    <t>77</t>
  </si>
  <si>
    <t xml:space="preserve">0139300002812000136 </t>
  </si>
  <si>
    <t xml:space="preserve">Изготовление сборно-разборного металлического ограждения в пгт. Крапивинский </t>
  </si>
  <si>
    <t>Изделия защитно - декоративные</t>
  </si>
  <si>
    <t>0139300002812000137</t>
  </si>
  <si>
    <t xml:space="preserve">Замена ветхих водопроводных сетей в с. Междугорное Крапивинского района Кемеровской области </t>
  </si>
  <si>
    <t>Общество с ограниченной ответственностью "Мегаполис"</t>
  </si>
  <si>
    <t>652440, Кемеровская область, Крапивинский район, пгт. Крапивинский, ул.Славянская, 18</t>
  </si>
  <si>
    <t>78</t>
  </si>
  <si>
    <t xml:space="preserve">0139300002812000138 </t>
  </si>
  <si>
    <t xml:space="preserve">Устройство наружной канализации в с. Борисово Крапивинского района Кемеровской области </t>
  </si>
  <si>
    <t xml:space="preserve">4530111
4530181 </t>
  </si>
  <si>
    <t xml:space="preserve">Устройство водопроводных, канализационных и водосточных колодцев
Укладка бесканальная трубопроводов из полиэтиленовых труб
</t>
  </si>
  <si>
    <t xml:space="preserve">0139300002812000139 </t>
  </si>
  <si>
    <t xml:space="preserve">Замена трубопроводов тепловых сетей в с. Банново Крапивинского района Кемеровской области </t>
  </si>
  <si>
    <t xml:space="preserve">Укладка трубопроводов из чугунных напорных труб
</t>
  </si>
  <si>
    <t xml:space="preserve">0139300002812000140 </t>
  </si>
  <si>
    <t xml:space="preserve">Замена трубопроводов тепловых сетей в с. Борисово Крапивинского района Кемеровской области </t>
  </si>
  <si>
    <t xml:space="preserve">0139300002812000141 </t>
  </si>
  <si>
    <t xml:space="preserve">Устройство ипподрома и стояночной площадки в д. Кабаново Крапивинского района Кемеровской области </t>
  </si>
  <si>
    <t>0139300002812000142</t>
  </si>
  <si>
    <t xml:space="preserve">Разработка проектно-сметной документации на объект: «Дополнительные работы по капитальному ремонту здания МБОУ «Борисовская средняя общеобразовательная школа» со строительством пристройки к зданию гаража, ремонтом подсобных помещений» </t>
  </si>
  <si>
    <t xml:space="preserve">0139300002812000143 </t>
  </si>
  <si>
    <t xml:space="preserve">Разработка проектно-сметной документации на объект «Ремонт кровли, крылец, части наружной стены, организация водоотвода, реконструкция пожарных лестниц здания МБДОУ «Крапивинский детский сад «Светлячок». </t>
  </si>
  <si>
    <t>муниципальное бюджетное дошкольное образовательное учреждение "Крапивинский детский сад "Светлячок"</t>
  </si>
  <si>
    <t>79</t>
  </si>
  <si>
    <t>80</t>
  </si>
  <si>
    <t xml:space="preserve">0139300002812000144 </t>
  </si>
  <si>
    <t xml:space="preserve">Монтаж пожарной сигнализации в здании муниципального бюджетного учреждения «Комплексный центр социального обслуживания населения» Крапивинского муниципального района специальном доме для одиноких и престарелых граждан (Дом ветеранов) </t>
  </si>
  <si>
    <t xml:space="preserve">4530010
4530858 </t>
  </si>
  <si>
    <t>Прокладка наружных и внутренних инженерных сетей и систем
Пусконаладочные работы систем автоматики, сигнализации и взаимосвязанных устройств</t>
  </si>
  <si>
    <t>81</t>
  </si>
  <si>
    <t>Общество с ограниченной ответственностью Эль-Спорт</t>
  </si>
  <si>
    <t>г.Кемерово, ул. Дзержинского, 13-22</t>
  </si>
  <si>
    <t>Индивидуальный предприниматель Просвирин Илья Григорьевич</t>
  </si>
  <si>
    <t>652449 Кемеровская обл, Крапивинский район, п.Зеленогорский, ул.Центральная, 4Д-39</t>
  </si>
  <si>
    <t>Общество с ограниченной ответственностью Областное бюро технической инвентаризации</t>
  </si>
  <si>
    <t>650025 г.Кемерово, ул.Володарского, 18-104</t>
  </si>
  <si>
    <t>Общество с ограниченной ответственностью Классик-Строй</t>
  </si>
  <si>
    <t>650021 г.Кемерово, ул. Западный проезд, 5</t>
  </si>
  <si>
    <t xml:space="preserve">650060, Российская Федерация, Кемеровская обл., Кемерово, Строителей, 34, 221, ОКАТО: 32401365000 </t>
  </si>
  <si>
    <t xml:space="preserve">ООО Сибспецремонт </t>
  </si>
  <si>
    <t>ООО ПК «КАСКАД»</t>
  </si>
  <si>
    <t xml:space="preserve">109428, Российская Федерация, г. Москва, 2-й Вязовский проезд, 10 стр.2, ОКАТО: 45000000000 </t>
  </si>
  <si>
    <t xml:space="preserve">Общество с ограниченной ответственностью Кузбасская энергосетевая компания </t>
  </si>
  <si>
    <t xml:space="preserve">650000, Российская Федерация, Кемеровская обл., Кемерово, Николая Островского, 32, 209, ОКАТО: 32401000000 </t>
  </si>
  <si>
    <t xml:space="preserve">ООО "ТЭП"" </t>
  </si>
  <si>
    <t xml:space="preserve">652449, Российская Федерация, Кемеровская обл., Крапивинский р-н, пгт. Зеленогорский, Центральная, 63, ОКАТО: 32210553000 </t>
  </si>
  <si>
    <t>Укладка трубопроводов из чугунных напорных труб</t>
  </si>
  <si>
    <t>Общество с ограниченной ответственностью "Стройсфера плюс"</t>
  </si>
  <si>
    <t>652449, Кемеровская область, Крапивинский район, пгт. Зеленогорский, д. 10А, кв. 3</t>
  </si>
  <si>
    <t>0139300002812000145</t>
  </si>
  <si>
    <t xml:space="preserve">Благоустройство территории Губернского спортивного комплекса «Лыжероллерная трасса» (стадион) в пгт. Зеленогорский </t>
  </si>
  <si>
    <t>Благоустройство территории</t>
  </si>
  <si>
    <t xml:space="preserve">0139300002812000146 </t>
  </si>
  <si>
    <t xml:space="preserve">Реконструкция школьной котельной пгт. Крапивинский Крапивинского района Кемеровской области </t>
  </si>
  <si>
    <t>Котельная отопительная и отопительно - производственная</t>
  </si>
  <si>
    <t xml:space="preserve">0139300002812000147 </t>
  </si>
  <si>
    <t xml:space="preserve">Реконструкция котельной п. Зеленовский Крапивинского района Кемеровской области </t>
  </si>
  <si>
    <t>0139300002812000149</t>
  </si>
  <si>
    <t xml:space="preserve">Поставка и монтаж мебели для учебных классов МБОУ «Борисовская средняя общеобразовательная школа» </t>
  </si>
  <si>
    <t xml:space="preserve">Мебель для детских, школьных и дошкольных учреждений[3612170] - [3612266]
</t>
  </si>
  <si>
    <t xml:space="preserve">0139300002812000148 </t>
  </si>
  <si>
    <t>Общество с ограниченной ответственностью "Кемеровоагропромпроект"</t>
  </si>
  <si>
    <t>650025, Кемеровская область, г. Кемерово, пр-т Кузнецкий, 51</t>
  </si>
  <si>
    <t>Общество с ограниченной ответственностью "Сантехстроймонтаж"</t>
  </si>
  <si>
    <t xml:space="preserve">ООО 'Градиент' </t>
  </si>
  <si>
    <t xml:space="preserve">650099, Российская Федерация, Кемеровская обл., г. Кемерово, ул. Мичурина, 13, 215, ОКАТО: 45286555000 </t>
  </si>
  <si>
    <t>0139300002812000150</t>
  </si>
  <si>
    <t>Поставка театральных кресел для актового зала МБОУ «Борисовская средняя общеобразовательная школа»</t>
  </si>
  <si>
    <t>Стулья, кресла аудиторные</t>
  </si>
  <si>
    <t xml:space="preserve">0139300002812000151 </t>
  </si>
  <si>
    <t xml:space="preserve">Поставка компьютеров и оргтехники для учебных классов МБОУ «Борисовская средняя общеобразовательная школа» </t>
  </si>
  <si>
    <t>Электронно - вычислительная техника, ее детали и принадлежности</t>
  </si>
  <si>
    <t>82</t>
  </si>
  <si>
    <t>83</t>
  </si>
  <si>
    <t>0139300002812000152</t>
  </si>
  <si>
    <t xml:space="preserve">Поставка жалюзи для помещений МБОУ «Борисовская средняя общеобразовательная школа» </t>
  </si>
  <si>
    <t xml:space="preserve">Занавески, шторы, драпировки и прочие предметы домашней обстановки [1721400] - [1721519]
</t>
  </si>
  <si>
    <t>84</t>
  </si>
  <si>
    <t>0139300002812000153</t>
  </si>
  <si>
    <t xml:space="preserve">Оказание услуг по вывозу твердых бытовых отходов от населения в пгт. Крапивинский в части возмещения затрат </t>
  </si>
  <si>
    <t>Вывоз мусора из дома частного сектора</t>
  </si>
  <si>
    <t>85</t>
  </si>
  <si>
    <t>ООО Конверт-Сервис М</t>
  </si>
  <si>
    <t xml:space="preserve">650036,  Кемеровская область, г. Кемерово, ул. Тухачевского, д. 22 Б, оф. 208-210 </t>
  </si>
  <si>
    <t xml:space="preserve">Общество с ограниченной ответственностью Мебельсиб </t>
  </si>
  <si>
    <t xml:space="preserve">650000, Российская Федерация, Кемеровская обл., Кемерово, Николая Островского, 32, ОКАТО: 32401000000 </t>
  </si>
  <si>
    <t>ООО 'Градиент'</t>
  </si>
  <si>
    <t>Общество с ограниченной ответственностью "Крапивинская теплоснабжающая компания"</t>
  </si>
  <si>
    <t>652449, Кемеровская область, Крапивинский район, пгт. Зеленогорский, ул. Центральная, 406</t>
  </si>
  <si>
    <t>Общество с ограниченной ответственностью "Сервис-мебель 1"</t>
  </si>
  <si>
    <t>650055, Кемеровская область, г. Кемерово, пр. Кузнецкий, 85</t>
  </si>
  <si>
    <t>Общество с ограниченной ответственностью "Титан"</t>
  </si>
  <si>
    <t>650000, Кемеровская область, г. Кемерово, ул. Красная. д. 19, кор. А, оф. 208</t>
  </si>
  <si>
    <t>Общество с ограниченной ответственностью "Конструктив"</t>
  </si>
  <si>
    <t>630049, Новосибирская область, г. Новосибирск, ул. Галущака, д. 2а, оф. 209</t>
  </si>
  <si>
    <t xml:space="preserve">0139300002812000154 </t>
  </si>
  <si>
    <t xml:space="preserve">Поставка бордюрного камня к жилому микрорайону ул. Центральная 11, 13 в пгт. Зеленогорский </t>
  </si>
  <si>
    <t>Камни сборные бордюрные</t>
  </si>
  <si>
    <t>86</t>
  </si>
  <si>
    <t>0139300002812000155</t>
  </si>
  <si>
    <t xml:space="preserve">0139300002812000156 </t>
  </si>
  <si>
    <t xml:space="preserve">Инженерно-геологические работы для строительства объекта: «Строительство Дома культуры на 200 мест в пгт. Зеленогорский Крапивинского района Кемеровской области» </t>
  </si>
  <si>
    <t>Исследование грунта</t>
  </si>
  <si>
    <t>87</t>
  </si>
  <si>
    <t>88</t>
  </si>
  <si>
    <t>Индивидуальный предприниматель Плуталов Юрий Иванович</t>
  </si>
  <si>
    <t xml:space="preserve">0139300002812000157 </t>
  </si>
  <si>
    <t xml:space="preserve">Замена ветхих водопроводных сетей в пгт. Крапивинский </t>
  </si>
  <si>
    <t xml:space="preserve">Устройство фундамента под трибуны ипподрома в д. Кабаново Крапивинского района Кемеровской области </t>
  </si>
  <si>
    <t xml:space="preserve">0139300002812000158 </t>
  </si>
  <si>
    <t>Устройство бутобетонных и бетонных фундаментов</t>
  </si>
  <si>
    <t xml:space="preserve">0139300002812000159 </t>
  </si>
  <si>
    <t xml:space="preserve">Ремонт полов в местах прохождения труб отопления в здании МБОУ «Крапивинская начальная общеобразовательная школа» </t>
  </si>
  <si>
    <t>Общество с ограниченной ответственностью Промгражданстрой</t>
  </si>
  <si>
    <t>650000 г.Кемерово, ул. Демьяна Бедного, 3</t>
  </si>
  <si>
    <t xml:space="preserve">0139300002812000160 </t>
  </si>
  <si>
    <t xml:space="preserve">Устройство теплового узла в здании МБОУ «Крапивинская начальная общеобразовательная школа» </t>
  </si>
  <si>
    <t>Установка вентилей, задвижек, обратных клапанов, кранов и смесителей на внутренних сетях</t>
  </si>
  <si>
    <t>0139300002812000161</t>
  </si>
  <si>
    <t xml:space="preserve">Замена конвейера шлакозолоудаления на котельной КВ ТС -10 пгт. Зеленогорский </t>
  </si>
  <si>
    <t xml:space="preserve">Монтаж конвейеров, ленточных, тележечных, рольгангов, транспортеров, норий, элеваторов
</t>
  </si>
  <si>
    <t xml:space="preserve">0139300002812000162 </t>
  </si>
  <si>
    <t xml:space="preserve">Устройство трибуны на объекте «Ипподром» в д. Кабаново Крапивинского района Кемеровской области </t>
  </si>
  <si>
    <t xml:space="preserve">0139300002812000163 </t>
  </si>
  <si>
    <t xml:space="preserve">Закупка ГСМ для муниципального бюджетного учреждения «Автохозяйство Крапивинского муниципального района» в 4 квартале 2012 г. </t>
  </si>
  <si>
    <t xml:space="preserve">0139300002812000164 </t>
  </si>
  <si>
    <t xml:space="preserve">0139300002812000165 </t>
  </si>
  <si>
    <t xml:space="preserve">0139300002812000166 </t>
  </si>
  <si>
    <t xml:space="preserve">Закупка ГСМ для муниципального бюджетного учреждения здравоохранения «Крапивинская центральная районная больница» в 4 квартале 2012 г. </t>
  </si>
  <si>
    <t xml:space="preserve">0139300002812000167 </t>
  </si>
  <si>
    <t xml:space="preserve">Приобретение квартиры в пгт. Зеленогорский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 </t>
  </si>
  <si>
    <t xml:space="preserve">Услуги по купле - продаже жилых зданий
</t>
  </si>
  <si>
    <t xml:space="preserve">0139300002812000168 </t>
  </si>
  <si>
    <t xml:space="preserve">Оказание автотранспортных услуг для муниципального бюджетного общеобразовательного учреждения «Шевелевская средняя общеобразовательная школа» в 4 квартале 2012г </t>
  </si>
  <si>
    <t>Перевозки пригородные по расписанию</t>
  </si>
  <si>
    <t>0139300002812000169</t>
  </si>
  <si>
    <t xml:space="preserve">Оказание автотранспортных услуг для муниципального бюджетного общеобразовательного учреждения «Борисовская средняя общеобразовательная школа» в 4 квартале 2012г. </t>
  </si>
  <si>
    <t xml:space="preserve">Оказание автотранспортных услуг для муниципального бюджетного общеобразовательного учреждения «Крапивинская средняя общеобразовательная школа» в 4 квартале 2012г </t>
  </si>
  <si>
    <t xml:space="preserve">0139300002812000170 </t>
  </si>
  <si>
    <t xml:space="preserve">0139300002812000171 </t>
  </si>
  <si>
    <t xml:space="preserve">Разработка проектно-сметной документации на объект: «Реконструкция электрической части здания СДК с. Банново Крапивинского района Кемеровской области» </t>
  </si>
  <si>
    <t xml:space="preserve">0139300002812000172 </t>
  </si>
  <si>
    <t xml:space="preserve">Устройство фундамента под трибуны на стадионе в пгт. Крапивинский Кемеровской области </t>
  </si>
  <si>
    <t xml:space="preserve">0139300002812000173 </t>
  </si>
  <si>
    <t xml:space="preserve">0139300002801000237 </t>
  </si>
  <si>
    <t xml:space="preserve">Ремонт уличного освещения в пгт. Крапивинский </t>
  </si>
  <si>
    <t xml:space="preserve">Монтаж щитков распределительных и осветительных, коробок клеммных и ответвителей
</t>
  </si>
  <si>
    <t>Общество с ограниченной ответственностью "Потенциал"</t>
  </si>
  <si>
    <t xml:space="preserve">652449, Российская Федерация, Кемеровская область, Крапивинский район, Зеленогорский, Центральная улица, 64, ОКАТО: 32210553000 </t>
  </si>
  <si>
    <t xml:space="preserve">Общество с ограниченной ответственностью 'Спецмонтажстрой' </t>
  </si>
  <si>
    <t xml:space="preserve">652449, Российская Федерация, Кемеровская обл., пгт. Зеленогорский, ОКАТО: 32210553000 </t>
  </si>
  <si>
    <t xml:space="preserve">ИП Сметанина Ольга Владимировна </t>
  </si>
  <si>
    <t>ЗАО 'Газпромнефть-Кузбасс'</t>
  </si>
  <si>
    <t xml:space="preserve">650036, Российская Федерация, Кемеровская обл., Кемерово, Терешковой, 41, 202,203, ОКАТО: 32401365000 </t>
  </si>
  <si>
    <t xml:space="preserve">630005, Российская Федерация, Новосибирская обл., г. Новосибирск, ул. Крылова, 36, 503, ОКАТО: 50401386000 </t>
  </si>
  <si>
    <t>Бюджетное учреждение Автохозяйство Крапивинского муниципального района</t>
  </si>
  <si>
    <t>652440, Кемеровская область, Крапивинский район, пгт.Крапивинский, ул. 60 лет Октября, 1</t>
  </si>
  <si>
    <t>Бюджетное учреждение "Автохозяйство Крапивинского муниципального района"</t>
  </si>
  <si>
    <t>Нохрина Надежда Анатольевна</t>
  </si>
  <si>
    <t>Кемеровская область, Кемеровский район, п. Ясногорский, ул. Центральная, 15-21</t>
  </si>
  <si>
    <t xml:space="preserve">0139300002812000174 </t>
  </si>
  <si>
    <t xml:space="preserve">Приобретение нежилого здания для фельдшерско-акушерского пункта в с. Банново Крапивинского района Кемеровской области </t>
  </si>
  <si>
    <t xml:space="preserve">0139300002812000175 </t>
  </si>
  <si>
    <t>Услуги по купле - продаже нежилых зданий</t>
  </si>
  <si>
    <t xml:space="preserve">0139300002812000176 </t>
  </si>
  <si>
    <t xml:space="preserve">Выполнение работ по созданию базы данных автоматизированной информационной системы обеспечения градостроительной деятельности Крапивинского муниципального района </t>
  </si>
  <si>
    <t xml:space="preserve"> Услуги по организации загрузки данных и использованию машинного времени</t>
  </si>
  <si>
    <t>0139300002812000177</t>
  </si>
  <si>
    <t xml:space="preserve">Выполнение работ по монтажу структурированной кабельной системы в зданиях МБУЗ «Крапивинская Центральная Районная Больница» </t>
  </si>
  <si>
    <t>Монтаж оборудования кабельного</t>
  </si>
  <si>
    <t xml:space="preserve">0139300002812000178 </t>
  </si>
  <si>
    <t xml:space="preserve">Ремонт зданий котельной, гаража, мастерской и теплицы МБОУ «Борисовская средняя общеобразовательная школа» </t>
  </si>
  <si>
    <t xml:space="preserve">4540120
4540260 </t>
  </si>
  <si>
    <t>Кровельные работы
Облицовочные работы</t>
  </si>
  <si>
    <t xml:space="preserve">0139300002812000179 </t>
  </si>
  <si>
    <t xml:space="preserve">Строительство насосной станции и бурение скважины по объекту: «Разводящие сети водоснабжения д. Скарюпино, Крапивинского района» </t>
  </si>
  <si>
    <t>4510550
4520520</t>
  </si>
  <si>
    <t>Работы по устройству скважин
Строительство «под ключ» инженерных сооружений и специальных объектов</t>
  </si>
  <si>
    <t xml:space="preserve">0139300002812000180 </t>
  </si>
  <si>
    <t xml:space="preserve">Приобретение жилого помещения (квартиры) в пгт. Зеленогорский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родителей-1 шт. </t>
  </si>
  <si>
    <t>Услуги по купле - продаже жилых зданий</t>
  </si>
  <si>
    <t xml:space="preserve">0139300002812000181 </t>
  </si>
  <si>
    <t>Ремонт помещений под медицинский кабинет здания МБОУ «Зеленовская основная общеобразовательная школа»</t>
  </si>
  <si>
    <t xml:space="preserve">0139300002812000182 </t>
  </si>
  <si>
    <t xml:space="preserve">Приобретение жилого помещения (квартиры) в п Зеленовский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 </t>
  </si>
  <si>
    <t xml:space="preserve">0139300002812000183 </t>
  </si>
  <si>
    <t xml:space="preserve">Ремонт помещений под медицинский кабинет здания МБОУ «Перехляйская основная общеобразовательная школа» </t>
  </si>
  <si>
    <t xml:space="preserve">0139300002812000184 </t>
  </si>
  <si>
    <t xml:space="preserve">Приобретение жилого помещения (квартиры) в п Зеленогорский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 </t>
  </si>
  <si>
    <t>ООО "КМП-ОЙЛ-РОЗНИЦА""</t>
  </si>
  <si>
    <t xml:space="preserve">650000, Российская Федерация, Кемеровская обл., г. Кемерово, ул. Николая Островского, 16, ОКАТО: 32401000000 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</si>
  <si>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</si>
  <si>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</si>
  <si>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</si>
  <si>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</si>
  <si>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</si>
  <si>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</si>
  <si>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</si>
  <si>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</si>
  <si>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</si>
  <si>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</si>
  <si>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</si>
  <si>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</si>
  <si>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</si>
  <si>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Оснащение зданий</t>
  </si>
  <si>
    <t xml:space="preserve">0139300002812000185 </t>
  </si>
  <si>
    <t xml:space="preserve">Монтаж надземной тепловой сети в пгт. Крапивинский </t>
  </si>
  <si>
    <t xml:space="preserve">Укладка трубопроводов из стальных труб с установкой гидравлических затворов, байпасов, свечей
</t>
  </si>
  <si>
    <t>0139300002812000186</t>
  </si>
  <si>
    <t xml:space="preserve">Приобретение жилого помещения (квартиры) в п Крапивинский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 </t>
  </si>
  <si>
    <t>Общество с ограниченной ответственностью "КАДСИТИ"</t>
  </si>
  <si>
    <t>654041, Кемеровская область, г. Новокузнецк, ул. Сеченова, 28А, офис 308</t>
  </si>
  <si>
    <t>Общество с ограниченной ответственностью Торгово-Промышленная Компания "Пром-Строй"</t>
  </si>
  <si>
    <t>653013 Кемеровская обл, г.Прокопьевск, ул.Транспортная, 21</t>
  </si>
  <si>
    <t xml:space="preserve">Устройству наружного электроосвещения в пгт. Крапивинский </t>
  </si>
  <si>
    <t xml:space="preserve">0139300002812000187 </t>
  </si>
  <si>
    <t>Монтаж электротехнических установок</t>
  </si>
  <si>
    <t xml:space="preserve">Монтаж централизованной системы медицинского газоснабжения (кислород) </t>
  </si>
  <si>
    <t xml:space="preserve">0139300002812000188 </t>
  </si>
  <si>
    <t>Монтаж оборудования общехирургического, для анестезии, искусственного дыхания и кислородной терапии</t>
  </si>
  <si>
    <t>Попов Александр Емельянович</t>
  </si>
  <si>
    <t>Кемеровская область, Крапивинский район, пгт. Зеленогорский, ул. Центральная, д. 15, кв. 8</t>
  </si>
  <si>
    <t xml:space="preserve">0139300002812000189 </t>
  </si>
  <si>
    <t xml:space="preserve">Содержание остановочных павильонов; памятника, сквера и детской площадки на площади им. Васильева; моста через реку Быструха в пгт. Крапивинский в зимний период </t>
  </si>
  <si>
    <t>Дворницкие услуги</t>
  </si>
  <si>
    <t xml:space="preserve">0139300002812000190 </t>
  </si>
  <si>
    <t xml:space="preserve">Замена оконных блоков в спортивном зале здания МБОУ «Тарадановская средняя общеобразовательная школа» </t>
  </si>
  <si>
    <t>муниципальное бюджетное общеобразовательное учреждение "Тарадановская средняя общеобразовательная школа"</t>
  </si>
  <si>
    <t xml:space="preserve">0139300002812000191 </t>
  </si>
  <si>
    <t xml:space="preserve">Устройство дорожного покрытия в пгт. Крапивинский </t>
  </si>
  <si>
    <t>Устройство оснований и покрытий из песчано - гравийной смеси</t>
  </si>
  <si>
    <t xml:space="preserve">0139300002812000192 </t>
  </si>
  <si>
    <t xml:space="preserve">Проектно-сметная документация на объект: «Привязка рабочей документации жилого дома на 18 квартир для строительства по адресу: д. Шевели, ул. Московская, 1 Г» </t>
  </si>
  <si>
    <t xml:space="preserve">Технические характеристики строительной продукции[4560100] - [4560487]
</t>
  </si>
  <si>
    <t xml:space="preserve">ООО научно - производственное предприятие «Электронная техника в медицине» </t>
  </si>
  <si>
    <t xml:space="preserve">0139300002812000193 </t>
  </si>
  <si>
    <t xml:space="preserve">Бурение скважины по объекту: «Разводящие сети водоснабжения д. Скарюпино, Крапивинского района» </t>
  </si>
  <si>
    <t>Работы по устройству скважин</t>
  </si>
  <si>
    <t xml:space="preserve">0139300002812000195 </t>
  </si>
  <si>
    <t xml:space="preserve">Ремонт крыльца здания администрации Зеленогорского городского поселения </t>
  </si>
  <si>
    <t>Устройство лестниц и крылец с входными площадками</t>
  </si>
  <si>
    <t xml:space="preserve">0139300002812000196 </t>
  </si>
  <si>
    <t xml:space="preserve">0139300002812000197 </t>
  </si>
  <si>
    <t xml:space="preserve">Устройство тепловых узлов в здании МБОУ «Зеленогорская средняя общеобразовательная школа» </t>
  </si>
  <si>
    <t xml:space="preserve">Установка вентилей, задвижек, обратных клапанов, кранов и смесителей на внутренних сетях
</t>
  </si>
  <si>
    <t>0139300002812000198</t>
  </si>
  <si>
    <t xml:space="preserve">Зимнее содержание проездов пгт. Зеленогорский протяженностью 4,02 км </t>
  </si>
  <si>
    <t>Услуги по обеспечению функционирования дорожного хозяйства (автомобильных дорог, мостов, тоннелей и т.п.)</t>
  </si>
  <si>
    <t xml:space="preserve">Предоставление услуг механизмов в пгт. Крапивинский </t>
  </si>
  <si>
    <t>0139300002812000199</t>
  </si>
  <si>
    <t>ООО «Сибспецремонт»</t>
  </si>
  <si>
    <t>Общество с ограниченной ответственностью Спецавтотранс</t>
  </si>
  <si>
    <t>652440 Кемеровская обл, Крапивинский район, пгт. Крапивинский, ул.Юбилейная, 11 В</t>
  </si>
  <si>
    <t xml:space="preserve">0139300002812000194 </t>
  </si>
  <si>
    <t xml:space="preserve">Оказание услуг по осуществлению функций Технического Заказчика (организация строительства и строительный контроль) по объекту: «Дополнительные работы по строительству пристройки к зданию МБОУ «Борисовская средняя общеобразовательная школа» </t>
  </si>
  <si>
    <t>Государственнле предприятие Кемеровской области "ГлавУКС"</t>
  </si>
  <si>
    <t>650000 г.Кемерово, пр.Советский, 60-Б</t>
  </si>
  <si>
    <t>отменен по решению заказчика</t>
  </si>
  <si>
    <t>650099, Кемеровская область, г.Кемерово, пр. Советский, 27, офис 313</t>
  </si>
  <si>
    <t>0139300002812000200</t>
  </si>
  <si>
    <t xml:space="preserve">Обработка дорог противогололедным материалом по улицам в пгт. Крапивинский </t>
  </si>
  <si>
    <t xml:space="preserve">0139300002812000201 </t>
  </si>
  <si>
    <t xml:space="preserve">Устройство дорожных оснований и покрытий [4540361] - [4540385]
</t>
  </si>
  <si>
    <t xml:space="preserve">0139300002812000202 </t>
  </si>
  <si>
    <t xml:space="preserve">0139300002812000203 </t>
  </si>
  <si>
    <t xml:space="preserve">0139300002812000204 </t>
  </si>
  <si>
    <t xml:space="preserve">0139300002812000205 </t>
  </si>
  <si>
    <t xml:space="preserve">0139300002812000206 </t>
  </si>
  <si>
    <t xml:space="preserve">Ремонт помещений здания МБОУ «Крапивинская средняя общеобразовательная школа» </t>
  </si>
  <si>
    <t>4530018
4540020</t>
  </si>
  <si>
    <t xml:space="preserve">Монтаж санитарно - технического оборудования [4530221] - [4530259]
Отделочные работы [4540200] - [4540301]
</t>
  </si>
  <si>
    <t xml:space="preserve">0139300002812000207 </t>
  </si>
  <si>
    <t xml:space="preserve">Ремонт помещений под медицинский кабинет здания МБОУ «Мунгатская основная общеобразовательная школа» </t>
  </si>
  <si>
    <t>муниципальное бюджетное общеобразовательное учреждение "Мунгатская основная общеобразовательная школа"</t>
  </si>
  <si>
    <t>0139300002812000208</t>
  </si>
  <si>
    <t>0139300002812000209</t>
  </si>
  <si>
    <t xml:space="preserve">Оказание услуг по развитию существующей медицинской информационно-аналитической системы (МИАЦ) на базе программных продуктов МИАЦ «КУЗДРАВ» </t>
  </si>
  <si>
    <t>Системы автоматизации учрежденческой деятельности</t>
  </si>
  <si>
    <t xml:space="preserve">0139300002812000210 </t>
  </si>
  <si>
    <t xml:space="preserve">Ремонт входного крыльца здания МБОУ «Банновская основная общеобразовательная школа» </t>
  </si>
  <si>
    <t>Школа средняя неполная на 8 классов</t>
  </si>
  <si>
    <t>0139300002812000211</t>
  </si>
  <si>
    <t xml:space="preserve">Приобретение (строительство) путем инвестирования жилых помещений в новом многоквартирном жилом доме с чистовой отделкой «под ключ», расположенном по адресу Кемеровская область, Крапивинский район, п.Зеленогорский, для муниципальных нужд </t>
  </si>
  <si>
    <t xml:space="preserve">0139300002812000212 </t>
  </si>
  <si>
    <t xml:space="preserve">Ремонт здания МБОУ «Тарадановская средняя общеобразовательная школа» (Электроосвещение) </t>
  </si>
  <si>
    <t xml:space="preserve">0139300002812000213 </t>
  </si>
  <si>
    <t xml:space="preserve">Ремонт помещения в здании муниципального бюджетного учреждения «Комплексный центр социального обслуживания населения» Крапивинского муниципального района </t>
  </si>
  <si>
    <t>4520118
4540233
4540295</t>
  </si>
  <si>
    <t xml:space="preserve">Установка анкерных болтов и закладных деталей
Штукатурка поверхностей внутри зданий
Окраска масляная внутри помещений по штукатурке, бетону и дереву
</t>
  </si>
  <si>
    <t xml:space="preserve">0139300002812000214 </t>
  </si>
  <si>
    <t xml:space="preserve">Поставка дополнительного оборудования к стационарной универсальной линии технического контроля (ЛТК-10К-СП-11) для муниципального бюджетного учреждения «Автохозяйство Крапивинского муниципального района» </t>
  </si>
  <si>
    <t>Устройства для контроля и регулировки автомобилей и автобусов</t>
  </si>
  <si>
    <t xml:space="preserve">0139300002812000215 </t>
  </si>
  <si>
    <t xml:space="preserve">Инвестирование строительства нежилого здания для фельдшерско-акушерского пункта в п.Перехляй Крапивинского района Кемеровской области </t>
  </si>
  <si>
    <t xml:space="preserve">Инженерные услуги, оказываемые в процессе строительства зданий и монтажа оборудования
</t>
  </si>
  <si>
    <t xml:space="preserve">0139300002812000216 </t>
  </si>
  <si>
    <t>Общество с ограниченной ответственностью АПМ "СТАХ"</t>
  </si>
  <si>
    <t>650066 г.Кемерово, пр.Октябрьский, 30</t>
  </si>
  <si>
    <t>Открытое акционерное общество "Крапивиноавтодор"</t>
  </si>
  <si>
    <t>652440 Кемеровская обл, п.Крапивинский, ул.Мостовая, 32</t>
  </si>
  <si>
    <t>630005, Российская Федерация, Новосибирская обл., г. Новосибирск, ул. Крылова, 36, 503, ОКАТО: 50401386000</t>
  </si>
  <si>
    <t xml:space="preserve">630008, Российская Федерация, Новосибирская обл., Новосибирск, Никитина, 86, ОКАТО: 50401000000 </t>
  </si>
  <si>
    <t xml:space="preserve">ОАО Крапивиноавтодор </t>
  </si>
  <si>
    <t xml:space="preserve">652440, Российская Федерация, Кемеровская обл., Крапивинский р-н, -, Крапивинский, Мостовая, 32, ОКАТО: 32210551000 </t>
  </si>
  <si>
    <t>ИП Сметанина О.В.</t>
  </si>
  <si>
    <t xml:space="preserve">Некоммерческая организация "Фонд развития жилищного строительства Кемеровской области" </t>
  </si>
  <si>
    <t xml:space="preserve">650024, Российская Федерация, Кемеровская обл., г. Кемерово, Юрия Двужильного, 12Б, 40, ОКАТО: 32401000000 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</si>
  <si>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</si>
  <si>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</si>
  <si>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</si>
  <si>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</si>
  <si>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</si>
  <si>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</si>
  <si>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</si>
  <si>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</si>
  <si>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</si>
  <si>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</si>
  <si>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</si>
  <si>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</si>
  <si>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</si>
  <si>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</si>
  <si>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</si>
  <si>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Общество с ограниченной ответственностью "Каскад-ПРО"</t>
  </si>
  <si>
    <t>650066, Кемеровская область, г. Кемерово, пр. Октярьский, 28, оф. 703</t>
  </si>
  <si>
    <t xml:space="preserve">0139300002812000217 </t>
  </si>
  <si>
    <t xml:space="preserve">Независимая оценка рыночной стоимости муниципального имущества, права аренды муниципального имущества </t>
  </si>
  <si>
    <t xml:space="preserve">0139300002812000218 </t>
  </si>
  <si>
    <t>7020032
7020041</t>
  </si>
  <si>
    <t>Услуги по продаже нежилых зданий
Услуги по продаже пустующих земельных участков, пригодных для строительства жилья</t>
  </si>
  <si>
    <t xml:space="preserve">650021, Российская Федерация, Кемеровская обл., г. Кемерово, ул. Предзаводская, 10, ОКАТО: 32401000000 </t>
  </si>
  <si>
    <t>Общество с ограниченной ответственностью "АрсеналВоенСтрой"</t>
  </si>
  <si>
    <t>Общество с ограниченной ответственностью "Гаро Систем"</t>
  </si>
  <si>
    <t>650000, Кемеровская область, г. Кемерово, пр. Советский, 19А</t>
  </si>
  <si>
    <t xml:space="preserve">0139300002812000221 </t>
  </si>
  <si>
    <t xml:space="preserve">Приобретение жилого помещения (квартиры) в пгт. Зеленогорский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 </t>
  </si>
  <si>
    <t xml:space="preserve">Приобретение жилого помещения (дом с земельным участком) в п. Каменный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 </t>
  </si>
  <si>
    <t xml:space="preserve">0139300002812000222 </t>
  </si>
  <si>
    <t xml:space="preserve">0139300002812000223 </t>
  </si>
  <si>
    <t xml:space="preserve">Приобретение жилого помещения (дом с земельным участком) в пгт. Крапивинский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 </t>
  </si>
  <si>
    <t xml:space="preserve">0139300002812000224 </t>
  </si>
  <si>
    <t xml:space="preserve">Поставка угля для коммунальных нужд и социальной сферы </t>
  </si>
  <si>
    <t xml:space="preserve">Уголь каменный Сибири [1010360] - [1010420]
</t>
  </si>
  <si>
    <t xml:space="preserve">0139300002812000225 </t>
  </si>
  <si>
    <t xml:space="preserve">Проведение работ по ремонту флюрографа цифрового ФЦ – 01 – «Электрон» с заменой рентгеновского излучателя </t>
  </si>
  <si>
    <t xml:space="preserve">Услуги по ремонту медицинских приборов, точного и оптического инструмента, наручных и прочих часов, предоставляемые за вознаграждение или на договорной основе
</t>
  </si>
  <si>
    <t>Матвеева Галина Владимировна</t>
  </si>
  <si>
    <t>Ионина Анастасия Юрьевна</t>
  </si>
  <si>
    <t>Клочков Юрий Сергеевич</t>
  </si>
  <si>
    <t>Кемеровская область, Крапивинский район, пгт. Крапивинский, ул. Островского, 24</t>
  </si>
  <si>
    <t>Оказание услуг по поставке угля для коммунально-бытовых нужд населения Крапивинского городского поселения в 2012 году в части возмещение убытков, возникших в результате применения государственных регулируемых цен на уголь</t>
  </si>
  <si>
    <t>0139300002812000226</t>
  </si>
  <si>
    <t xml:space="preserve">Администрация Крапивинского городского поселения </t>
  </si>
  <si>
    <t>Кемеровская область, Крапивинский район, пгт. Зеленогорский, ул. Центральная, д. 4а, кв. 56</t>
  </si>
  <si>
    <t>117</t>
  </si>
  <si>
    <t>118</t>
  </si>
  <si>
    <t>119</t>
  </si>
  <si>
    <t>120</t>
  </si>
  <si>
    <t>121</t>
  </si>
  <si>
    <t>122</t>
  </si>
  <si>
    <t>Кемеровская область, Крапивинский район, п. Каменный, ул. Березовая, 18</t>
  </si>
  <si>
    <t xml:space="preserve">Приобретение жилого помещения (двухкомнатной квартиры) в пгт. Зеленогорский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 (для двух человек) </t>
  </si>
  <si>
    <t xml:space="preserve">0139300002812000219 </t>
  </si>
  <si>
    <t>0139300002812000220</t>
  </si>
  <si>
    <t xml:space="preserve">0139300002812000227 </t>
  </si>
  <si>
    <t>Общество с ограниченной ответственностью "МЕДСЕРВИС"</t>
  </si>
  <si>
    <t>650991, г. Кемерово, ул. Карболитовская, 1-420</t>
  </si>
  <si>
    <t xml:space="preserve">0139300002812000228 </t>
  </si>
  <si>
    <t xml:space="preserve">Разработка проектно-сметной документации по капитальному ремонту Дома культуры с. Барачаты Крапивинского района Кемеровской области Разделы: Архитектурно-строительный (АС, АР, КМ, КЖ) ПВО </t>
  </si>
  <si>
    <t>123</t>
  </si>
  <si>
    <t>++</t>
  </si>
  <si>
    <t xml:space="preserve">0139300002812000229 </t>
  </si>
  <si>
    <t>0139300002812000230</t>
  </si>
  <si>
    <t xml:space="preserve">Очистка дорог от снега в пгт. Крапивинский </t>
  </si>
  <si>
    <t xml:space="preserve">0139300002812000232 </t>
  </si>
  <si>
    <t xml:space="preserve">0139300002812000231 </t>
  </si>
  <si>
    <t xml:space="preserve">Закупка ГСМ для муниципального бюджетного учреждения здравоохранения "Крапивинская центральная районная больница" в I квартале 2013 г. </t>
  </si>
  <si>
    <t>5050101 
5050102</t>
  </si>
  <si>
    <t xml:space="preserve">Розничная торговля на бензоколонках и газозаправочных станциях бензином
Розничная торговля на бензоколонках и газозаправочных станциях дизельным топливом
</t>
  </si>
  <si>
    <t xml:space="preserve">0139300002812000233 </t>
  </si>
  <si>
    <t xml:space="preserve">0139300002812000242 </t>
  </si>
  <si>
    <t xml:space="preserve">Закупка ГСМ для муниципального бюджетного учреждения «Автохозяйство Крапивинского муниципального района» в 1 квартале 2013 г. </t>
  </si>
  <si>
    <t xml:space="preserve">ОАО Угольная компания Кузбассразрезуголь </t>
  </si>
  <si>
    <t xml:space="preserve">650054, Российская Федерация, Кемеровская обл., г. Кемерово, б-р Пионерский, 4А, ОКАТО: 32401370000 </t>
  </si>
  <si>
    <t xml:space="preserve">0139300002812000243 </t>
  </si>
  <si>
    <t xml:space="preserve">Оказание автотранспортных услуг для муниципального бюджетного общеобразовательного учреждения «Шевелевская средняя общеобразовательная школа» в 1 квартале 2013 г. </t>
  </si>
  <si>
    <t xml:space="preserve">Услуги по сдаче в аренду автобусов с водителями
</t>
  </si>
  <si>
    <t xml:space="preserve">0139300002812000244 </t>
  </si>
  <si>
    <t xml:space="preserve">Оказание автотранспортных услуг для муниципального бюджетного общеобразовательного учреждения «Борисовская средняя общеобразовательная школа» в 1 квартале 2013 г. </t>
  </si>
  <si>
    <t xml:space="preserve">0139300002812000245 </t>
  </si>
  <si>
    <t xml:space="preserve">Оказание автотранспортных услуг для муниципального бюджетного общеобразовательного учреждения «Крапивинская средняя общеобразовательная школа» в 1 квартале 2013 г. </t>
  </si>
  <si>
    <t xml:space="preserve">Поставка угля для коммунально-бытовых нужд населения Борисовского сельского поселения в 2013 году по государственным регулируемым ценам </t>
  </si>
  <si>
    <t>Уголь каменный</t>
  </si>
  <si>
    <t xml:space="preserve">0139300002812000247 </t>
  </si>
  <si>
    <t xml:space="preserve">Поставка угля для коммунально-бытовых нужд населения Барачатского сельского поселения в 2013 году по государственным регулируемым ценам </t>
  </si>
  <si>
    <t>0139300002812000246</t>
  </si>
  <si>
    <t xml:space="preserve">0139300002812000248 </t>
  </si>
  <si>
    <t xml:space="preserve"> 14.12.2012  </t>
  </si>
  <si>
    <t xml:space="preserve">0139300002812000249 </t>
  </si>
  <si>
    <t xml:space="preserve">0139300002812000241 </t>
  </si>
  <si>
    <t xml:space="preserve">Поставка угля для коммунально-бытовых нужд населения Крапивинского сельского поселения в 2013 году по государственным регулируемым ценам </t>
  </si>
  <si>
    <t xml:space="preserve">0139300002812000240 </t>
  </si>
  <si>
    <t xml:space="preserve">Поставка угля для коммунально-бытовых нужд населения Банновского сельского поселения в 2013 году по государственным регулируемым ценам </t>
  </si>
  <si>
    <t xml:space="preserve">Поставка угля для коммунально-бытовых нужд населения Шевелевского сельского поселения в 2013 году по государственным регулируемым ценам </t>
  </si>
  <si>
    <t xml:space="preserve">0139300002812000238 </t>
  </si>
  <si>
    <t>0139300002812000239</t>
  </si>
  <si>
    <t xml:space="preserve">Поставка угля для коммунально-бытовых нужд населения Зеленовского сельского поселения в 2013 году по государственным регулируемым ценам </t>
  </si>
  <si>
    <t>0139300002812000237</t>
  </si>
  <si>
    <t xml:space="preserve">Поставка угля для коммунально-бытовых нужд населения Каменского сельского поселения в 2013 году по государственным регулируемым ценам </t>
  </si>
  <si>
    <t xml:space="preserve">0139300002812000236 </t>
  </si>
  <si>
    <t xml:space="preserve">Поставка угля для коммунально-бытовых нужд населения Тарадановского сельского поселения в 2013 году по государственным регулируемым ценам </t>
  </si>
  <si>
    <t xml:space="preserve">0139300002812000235 </t>
  </si>
  <si>
    <t>Поставка угля для коммунально-бытовых нужд населения Мельковского сельского поселения в 2013 году по государственным регулируемым ценам</t>
  </si>
  <si>
    <t xml:space="preserve">0139300002812000234 </t>
  </si>
  <si>
    <t xml:space="preserve">Поставка угля для коммунально-бытовых нужд населения Крапивинского городского поселения в 2013 году по государственным регулируемым ценам </t>
  </si>
  <si>
    <t>Уголь кузнецкий марки А - антрацит</t>
  </si>
  <si>
    <t xml:space="preserve">ООО 'Кузбасстопливосбыт' </t>
  </si>
  <si>
    <t xml:space="preserve">650000, Российская Федерация, Кемеровская область, Кемерово, 50 лет Октября, 4, ОКАТО: 32401370000 </t>
  </si>
  <si>
    <t>ООО «ТомскБурВод»</t>
  </si>
  <si>
    <t xml:space="preserve">ООО "Энергия"" </t>
  </si>
  <si>
    <t xml:space="preserve">634059, Российская Федерация, Томская обл., Томск, Ново-Деповская 1-ая, 69, ОКАТО: 69401000000 </t>
  </si>
  <si>
    <t>По согласованию</t>
  </si>
  <si>
    <t>Евдокимова</t>
  </si>
  <si>
    <t>Абакумова Роза Ивановна
Зубчихина Валентина Ивановна
Дергачев Николай Иванович</t>
  </si>
  <si>
    <t>Ковылин Александр Викторович
Ковылина Евгения Александровна</t>
  </si>
  <si>
    <t>Беляева Татьяна Дмитриевна</t>
  </si>
  <si>
    <t>Фоглер Надежда Геннадьевна</t>
  </si>
  <si>
    <t xml:space="preserve">0139300002812000250 </t>
  </si>
  <si>
    <t xml:space="preserve">Очистка дорог от снега по Мельковскому сельскому поселению </t>
  </si>
  <si>
    <t xml:space="preserve">0139300002812000251 </t>
  </si>
  <si>
    <t xml:space="preserve">Инженерно-геологические изыскания на объект: «Капитальный ремонт школы в д. Шевели Крапивинского района Кемеровской области» </t>
  </si>
  <si>
    <t>Общество с ограниченной ответственностью СпецОбъектСтрой</t>
  </si>
  <si>
    <t>650021 г.Кемерово, ул.Красноармейская, 3А</t>
  </si>
  <si>
    <t>0139300002812000252</t>
  </si>
  <si>
    <t xml:space="preserve">Оказание автотранспортных услуг на нужды администрации Зеленогорского городского поселения в в январе-феврале 2013 г. </t>
  </si>
  <si>
    <t xml:space="preserve">0139300002812000253 </t>
  </si>
  <si>
    <t xml:space="preserve">Зимнее содержание проездов пгт. Зеленогорский </t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</si>
  <si>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открытым конкурсам </t>
    </r>
    <r>
      <rPr>
        <b/>
        <sz val="12"/>
        <color indexed="8"/>
        <rFont val="Times New Roman"/>
        <family val="1"/>
      </rPr>
      <t>за  2012 г.</t>
    </r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</si>
  <si>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открытым аукционам </t>
    </r>
    <r>
      <rPr>
        <b/>
        <sz val="12"/>
        <color indexed="8"/>
        <rFont val="Times New Roman"/>
        <family val="1"/>
      </rPr>
      <t>за  2012 г.</t>
    </r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</si>
  <si>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открытым аукционам в электронной форме </t>
    </r>
    <r>
      <rPr>
        <b/>
        <sz val="12"/>
        <color indexed="8"/>
        <rFont val="Times New Roman"/>
        <family val="1"/>
      </rPr>
      <t>за  2012 г.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</si>
</sst>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[$-FC19]d\ mmmm\ yyyy\ &quot;г.&quot;"/>
    <numFmt numFmtId="191" formatCode="#,##0.000"/>
    <numFmt numFmtId="192" formatCode="#,##0.0"/>
    <numFmt numFmtId="193" formatCode="mmm/yyyy"/>
    <numFmt numFmtId="194" formatCode="0.000E+00"/>
    <numFmt numFmtId="195" formatCode="0.0000E+00"/>
    <numFmt numFmtId="196" formatCode="0.00000E+00"/>
    <numFmt numFmtId="197" formatCode="0.000000E+00"/>
    <numFmt numFmtId="198" formatCode="0.0000000E+00"/>
    <numFmt numFmtId="199" formatCode="0.00000000E+00"/>
    <numFmt numFmtId="200" formatCode="0.000000000E+00"/>
    <numFmt numFmtId="201" formatCode="0.0E+00"/>
    <numFmt numFmtId="202" formatCode="0E+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[&lt;=9999999]###\-####;\(###\)\ ###\-####"/>
    <numFmt numFmtId="211" formatCode="#,##0.00&quot;р.&quot;"/>
    <numFmt numFmtId="212" formatCode="#,##0.00_р_."/>
    <numFmt numFmtId="213" formatCode="#,##0_р_.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b/>
      <u val="single"/>
      <sz val="12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 wrapText="1"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5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4" fontId="11" fillId="0" borderId="10" xfId="0" applyNumberFormat="1" applyFont="1" applyBorder="1" applyAlignment="1">
      <alignment horizontal="center" vertical="center" wrapText="1"/>
    </xf>
    <xf numFmtId="10" fontId="11" fillId="0" borderId="10" xfId="59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4" fontId="4" fillId="0" borderId="0" xfId="0" applyNumberFormat="1" applyFont="1" applyAlignment="1">
      <alignment wrapText="1"/>
    </xf>
    <xf numFmtId="184" fontId="9" fillId="0" borderId="0" xfId="0" applyNumberFormat="1" applyFont="1" applyBorder="1" applyAlignment="1">
      <alignment horizontal="center" vertical="top" wrapText="1"/>
    </xf>
    <xf numFmtId="184" fontId="2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2" fontId="2" fillId="0" borderId="10" xfId="59" applyNumberFormat="1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" fontId="4" fillId="0" borderId="0" xfId="0" applyNumberFormat="1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2" fontId="2" fillId="0" borderId="10" xfId="59" applyNumberFormat="1" applyFont="1" applyFill="1" applyBorder="1" applyAlignment="1">
      <alignment horizontal="center" vertical="center" wrapText="1"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212" fontId="56" fillId="0" borderId="10" xfId="0" applyNumberFormat="1" applyFont="1" applyFill="1" applyBorder="1" applyAlignment="1">
      <alignment horizontal="center" vertical="center" wrapText="1"/>
    </xf>
    <xf numFmtId="212" fontId="2" fillId="0" borderId="10" xfId="0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212" fontId="2" fillId="0" borderId="10" xfId="54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212" fontId="58" fillId="0" borderId="10" xfId="0" applyNumberFormat="1" applyFont="1" applyFill="1" applyBorder="1" applyAlignment="1">
      <alignment horizontal="center" vertical="center" wrapText="1"/>
    </xf>
    <xf numFmtId="212" fontId="2" fillId="0" borderId="1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2" fontId="12" fillId="0" borderId="10" xfId="59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4" fontId="18" fillId="0" borderId="10" xfId="54" applyNumberFormat="1" applyFont="1" applyFill="1" applyBorder="1" applyAlignment="1">
      <alignment horizontal="center" vertical="center" wrapText="1"/>
      <protection/>
    </xf>
    <xf numFmtId="212" fontId="60" fillId="0" borderId="10" xfId="0" applyNumberFormat="1" applyFont="1" applyFill="1" applyBorder="1" applyAlignment="1">
      <alignment horizontal="center" vertical="center" wrapText="1"/>
    </xf>
    <xf numFmtId="212" fontId="12" fillId="0" borderId="10" xfId="54" applyNumberFormat="1" applyFont="1" applyFill="1" applyBorder="1" applyAlignment="1">
      <alignment horizontal="center" vertical="center" wrapText="1"/>
      <protection/>
    </xf>
    <xf numFmtId="212" fontId="12" fillId="0" borderId="10" xfId="0" applyNumberFormat="1" applyFont="1" applyFill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center" vertical="center" wrapText="1"/>
      <protection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 horizontal="center" vertical="center" wrapText="1"/>
    </xf>
    <xf numFmtId="212" fontId="61" fillId="0" borderId="0" xfId="0" applyNumberFormat="1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14" fontId="61" fillId="0" borderId="0" xfId="0" applyNumberFormat="1" applyFont="1" applyFill="1" applyAlignment="1">
      <alignment horizontal="center" vertical="center" wrapText="1"/>
    </xf>
    <xf numFmtId="212" fontId="59" fillId="0" borderId="10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12" fontId="2" fillId="0" borderId="10" xfId="0" applyNumberFormat="1" applyFont="1" applyFill="1" applyBorder="1" applyAlignment="1">
      <alignment wrapText="1"/>
    </xf>
    <xf numFmtId="212" fontId="57" fillId="0" borderId="10" xfId="0" applyNumberFormat="1" applyFont="1" applyFill="1" applyBorder="1" applyAlignment="1">
      <alignment horizontal="center" vertical="center" wrapText="1"/>
    </xf>
    <xf numFmtId="212" fontId="57" fillId="0" borderId="10" xfId="0" applyNumberFormat="1" applyFont="1" applyFill="1" applyBorder="1" applyAlignment="1">
      <alignment horizontal="center" vertical="center"/>
    </xf>
    <xf numFmtId="212" fontId="19" fillId="0" borderId="10" xfId="0" applyNumberFormat="1" applyFont="1" applyFill="1" applyBorder="1" applyAlignment="1">
      <alignment horizontal="center" vertical="center"/>
    </xf>
    <xf numFmtId="212" fontId="12" fillId="0" borderId="0" xfId="0" applyNumberFormat="1" applyFont="1" applyFill="1" applyAlignment="1">
      <alignment horizontal="center" vertical="center" wrapText="1"/>
    </xf>
    <xf numFmtId="212" fontId="18" fillId="0" borderId="10" xfId="0" applyNumberFormat="1" applyFont="1" applyFill="1" applyBorder="1" applyAlignment="1">
      <alignment horizontal="center" vertical="center" wrapText="1"/>
    </xf>
    <xf numFmtId="212" fontId="12" fillId="0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/>
    </xf>
    <xf numFmtId="212" fontId="19" fillId="0" borderId="18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2" fontId="12" fillId="33" borderId="10" xfId="59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4" fontId="56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14" fontId="18" fillId="0" borderId="10" xfId="54" applyNumberFormat="1" applyFont="1" applyFill="1" applyBorder="1" applyAlignment="1">
      <alignment horizontal="center" vertical="center" wrapText="1"/>
      <protection/>
    </xf>
    <xf numFmtId="4" fontId="61" fillId="0" borderId="10" xfId="0" applyNumberFormat="1" applyFont="1" applyFill="1" applyBorder="1" applyAlignment="1">
      <alignment horizontal="center" vertical="center" wrapText="1"/>
    </xf>
    <xf numFmtId="212" fontId="11" fillId="0" borderId="10" xfId="0" applyNumberFormat="1" applyFont="1" applyFill="1" applyBorder="1" applyAlignment="1">
      <alignment horizontal="center" vertical="center" wrapText="1"/>
    </xf>
    <xf numFmtId="212" fontId="6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212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212" fontId="60" fillId="0" borderId="11" xfId="0" applyNumberFormat="1" applyFont="1" applyFill="1" applyBorder="1" applyAlignment="1">
      <alignment horizontal="center" vertical="center"/>
    </xf>
    <xf numFmtId="14" fontId="18" fillId="0" borderId="11" xfId="54" applyNumberFormat="1" applyFont="1" applyFill="1" applyBorder="1" applyAlignment="1">
      <alignment horizontal="center" vertical="center" wrapText="1"/>
      <protection/>
    </xf>
    <xf numFmtId="4" fontId="12" fillId="0" borderId="10" xfId="0" applyNumberFormat="1" applyFont="1" applyFill="1" applyBorder="1" applyAlignment="1">
      <alignment vertical="center" wrapText="1"/>
    </xf>
    <xf numFmtId="212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wrapText="1"/>
    </xf>
    <xf numFmtId="49" fontId="12" fillId="0" borderId="19" xfId="0" applyNumberFormat="1" applyFont="1" applyFill="1" applyBorder="1" applyAlignment="1">
      <alignment horizontal="center" vertical="center" wrapText="1"/>
    </xf>
    <xf numFmtId="14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212" fontId="12" fillId="0" borderId="19" xfId="0" applyNumberFormat="1" applyFont="1" applyFill="1" applyBorder="1" applyAlignment="1">
      <alignment horizontal="center" vertical="center" wrapText="1"/>
    </xf>
    <xf numFmtId="2" fontId="12" fillId="0" borderId="19" xfId="59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14" fontId="18" fillId="0" borderId="2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212" fontId="12" fillId="0" borderId="20" xfId="0" applyNumberFormat="1" applyFont="1" applyFill="1" applyBorder="1" applyAlignment="1">
      <alignment horizontal="center" vertical="center" wrapText="1"/>
    </xf>
    <xf numFmtId="2" fontId="12" fillId="0" borderId="20" xfId="59" applyNumberFormat="1" applyFont="1" applyFill="1" applyBorder="1" applyAlignment="1">
      <alignment horizontal="center" vertical="center" wrapText="1"/>
    </xf>
    <xf numFmtId="14" fontId="18" fillId="0" borderId="1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4" fontId="18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212" fontId="12" fillId="0" borderId="21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14" fontId="18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212" fontId="12" fillId="0" borderId="22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14" fontId="18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212" fontId="12" fillId="0" borderId="23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14" fontId="18" fillId="0" borderId="26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3" fontId="18" fillId="0" borderId="26" xfId="0" applyNumberFormat="1" applyFont="1" applyFill="1" applyBorder="1" applyAlignment="1">
      <alignment horizontal="center" vertical="center" wrapText="1"/>
    </xf>
    <xf numFmtId="212" fontId="12" fillId="0" borderId="26" xfId="0" applyNumberFormat="1" applyFont="1" applyFill="1" applyBorder="1" applyAlignment="1">
      <alignment horizontal="center" vertical="center" wrapText="1"/>
    </xf>
    <xf numFmtId="2" fontId="12" fillId="0" borderId="26" xfId="59" applyNumberFormat="1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49" fontId="12" fillId="34" borderId="27" xfId="0" applyNumberFormat="1" applyFont="1" applyFill="1" applyBorder="1" applyAlignment="1">
      <alignment horizontal="center" vertical="center" wrapText="1"/>
    </xf>
    <xf numFmtId="14" fontId="18" fillId="34" borderId="27" xfId="0" applyNumberFormat="1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3" fontId="18" fillId="34" borderId="27" xfId="0" applyNumberFormat="1" applyFont="1" applyFill="1" applyBorder="1" applyAlignment="1">
      <alignment horizontal="center" vertical="center" wrapText="1"/>
    </xf>
    <xf numFmtId="212" fontId="12" fillId="34" borderId="27" xfId="0" applyNumberFormat="1" applyFont="1" applyFill="1" applyBorder="1" applyAlignment="1">
      <alignment horizontal="center" vertical="center" wrapText="1"/>
    </xf>
    <xf numFmtId="2" fontId="12" fillId="34" borderId="27" xfId="59" applyNumberFormat="1" applyFont="1" applyFill="1" applyBorder="1" applyAlignment="1">
      <alignment horizontal="center" vertical="center" wrapText="1"/>
    </xf>
    <xf numFmtId="4" fontId="12" fillId="34" borderId="27" xfId="0" applyNumberFormat="1" applyFont="1" applyFill="1" applyBorder="1" applyAlignment="1">
      <alignment horizontal="center" vertical="center" wrapText="1"/>
    </xf>
    <xf numFmtId="1" fontId="12" fillId="34" borderId="27" xfId="0" applyNumberFormat="1" applyFont="1" applyFill="1" applyBorder="1" applyAlignment="1">
      <alignment horizontal="center" vertical="center" wrapText="1"/>
    </xf>
    <xf numFmtId="14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4" fontId="18" fillId="0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8" xfId="0" applyNumberFormat="1" applyFont="1" applyBorder="1" applyAlignment="1">
      <alignment horizontal="center" vertical="center" wrapText="1"/>
    </xf>
    <xf numFmtId="184" fontId="3" fillId="0" borderId="1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2" sqref="C2:N2"/>
    </sheetView>
  </sheetViews>
  <sheetFormatPr defaultColWidth="9.140625" defaultRowHeight="12.75"/>
  <cols>
    <col min="1" max="1" width="3.28125" style="11" customWidth="1"/>
    <col min="2" max="2" width="12.57421875" style="11" customWidth="1"/>
    <col min="3" max="3" width="8.7109375" style="9" customWidth="1"/>
    <col min="4" max="5" width="9.421875" style="9" customWidth="1"/>
    <col min="6" max="6" width="20.7109375" style="9" customWidth="1"/>
    <col min="7" max="7" width="7.00390625" style="9" customWidth="1"/>
    <col min="8" max="8" width="11.140625" style="9" customWidth="1"/>
    <col min="9" max="10" width="4.7109375" style="9" customWidth="1"/>
    <col min="11" max="12" width="11.421875" style="9" customWidth="1"/>
    <col min="13" max="13" width="10.7109375" style="9" customWidth="1"/>
    <col min="14" max="14" width="10.8515625" style="9" customWidth="1"/>
    <col min="15" max="15" width="9.00390625" style="9" customWidth="1"/>
    <col min="16" max="16" width="11.8515625" style="9" customWidth="1"/>
    <col min="17" max="17" width="9.421875" style="9" customWidth="1"/>
    <col min="18" max="19" width="11.8515625" style="9" customWidth="1"/>
    <col min="20" max="16384" width="9.140625" style="9" customWidth="1"/>
  </cols>
  <sheetData>
    <row r="1" spans="6:17" ht="12.75" customHeight="1">
      <c r="F1" s="10"/>
      <c r="Q1" s="16" t="s">
        <v>37</v>
      </c>
    </row>
    <row r="2" spans="1:18" ht="15.75" customHeight="1">
      <c r="A2" s="7"/>
      <c r="B2" s="7"/>
      <c r="C2" s="269" t="s">
        <v>1178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"/>
      <c r="P2" s="2"/>
      <c r="Q2" s="2"/>
      <c r="R2" s="2"/>
    </row>
    <row r="3" spans="1:18" s="1" customFormat="1" ht="15.75" customHeight="1">
      <c r="A3" s="8"/>
      <c r="B3" s="8"/>
      <c r="E3" s="17" t="s">
        <v>9</v>
      </c>
      <c r="F3" s="273" t="s">
        <v>48</v>
      </c>
      <c r="G3" s="273"/>
      <c r="H3" s="273"/>
      <c r="I3" s="273"/>
      <c r="J3" s="22"/>
      <c r="M3" s="17"/>
      <c r="N3" s="17"/>
      <c r="O3" s="17"/>
      <c r="P3" s="17"/>
      <c r="Q3" s="17"/>
      <c r="R3" s="17"/>
    </row>
    <row r="4" spans="1:18" ht="15.75" customHeight="1">
      <c r="A4" s="7"/>
      <c r="B4" s="7"/>
      <c r="C4" s="6"/>
      <c r="D4" s="6"/>
      <c r="E4" s="263" t="s">
        <v>3</v>
      </c>
      <c r="F4" s="263"/>
      <c r="G4" s="263"/>
      <c r="H4" s="263"/>
      <c r="I4" s="263"/>
      <c r="J4" s="21"/>
      <c r="M4" s="6"/>
      <c r="N4" s="6"/>
      <c r="O4" s="6"/>
      <c r="P4" s="6"/>
      <c r="Q4" s="6"/>
      <c r="R4" s="6"/>
    </row>
    <row r="5" spans="1:18" ht="12.7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1.75" customHeight="1">
      <c r="A6" s="268" t="s">
        <v>1</v>
      </c>
      <c r="B6" s="257" t="s">
        <v>5</v>
      </c>
      <c r="C6" s="257" t="s">
        <v>15</v>
      </c>
      <c r="D6" s="257" t="s">
        <v>16</v>
      </c>
      <c r="E6" s="257" t="s">
        <v>18</v>
      </c>
      <c r="F6" s="257" t="s">
        <v>17</v>
      </c>
      <c r="G6" s="257" t="s">
        <v>13</v>
      </c>
      <c r="H6" s="257" t="s">
        <v>14</v>
      </c>
      <c r="I6" s="256" t="s">
        <v>6</v>
      </c>
      <c r="J6" s="257" t="s">
        <v>63</v>
      </c>
      <c r="K6" s="270" t="s">
        <v>19</v>
      </c>
      <c r="L6" s="257" t="s">
        <v>204</v>
      </c>
      <c r="M6" s="256" t="s">
        <v>24</v>
      </c>
      <c r="N6" s="256" t="s">
        <v>0</v>
      </c>
      <c r="O6" s="256"/>
      <c r="P6" s="256" t="s">
        <v>20</v>
      </c>
      <c r="Q6" s="256" t="s">
        <v>22</v>
      </c>
      <c r="R6" s="256" t="s">
        <v>21</v>
      </c>
    </row>
    <row r="7" spans="1:18" ht="22.5">
      <c r="A7" s="268"/>
      <c r="B7" s="258"/>
      <c r="C7" s="258"/>
      <c r="D7" s="258"/>
      <c r="E7" s="258"/>
      <c r="F7" s="258"/>
      <c r="G7" s="258"/>
      <c r="H7" s="258"/>
      <c r="I7" s="256"/>
      <c r="J7" s="258"/>
      <c r="K7" s="271"/>
      <c r="L7" s="258"/>
      <c r="M7" s="256"/>
      <c r="N7" s="256" t="s">
        <v>7</v>
      </c>
      <c r="O7" s="13" t="s">
        <v>8</v>
      </c>
      <c r="P7" s="256"/>
      <c r="Q7" s="256"/>
      <c r="R7" s="256"/>
    </row>
    <row r="8" spans="1:18" ht="45" customHeight="1">
      <c r="A8" s="268"/>
      <c r="B8" s="259"/>
      <c r="C8" s="259"/>
      <c r="D8" s="259"/>
      <c r="E8" s="259"/>
      <c r="F8" s="259"/>
      <c r="G8" s="259"/>
      <c r="H8" s="259"/>
      <c r="I8" s="256"/>
      <c r="J8" s="259"/>
      <c r="K8" s="272"/>
      <c r="L8" s="259"/>
      <c r="M8" s="256"/>
      <c r="N8" s="256"/>
      <c r="O8" s="13"/>
      <c r="P8" s="256"/>
      <c r="Q8" s="256"/>
      <c r="R8" s="256"/>
    </row>
    <row r="9" spans="1:18" s="12" customFormat="1" ht="11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/>
      <c r="K9" s="14">
        <v>10</v>
      </c>
      <c r="L9" s="14"/>
      <c r="M9" s="14">
        <v>11</v>
      </c>
      <c r="N9" s="14">
        <v>12</v>
      </c>
      <c r="O9" s="14">
        <v>13</v>
      </c>
      <c r="P9" s="14">
        <v>14</v>
      </c>
      <c r="Q9" s="14">
        <v>15</v>
      </c>
      <c r="R9" s="14">
        <v>16</v>
      </c>
    </row>
    <row r="10" spans="1:18" s="40" customFormat="1" ht="105">
      <c r="A10" s="78" t="s">
        <v>50</v>
      </c>
      <c r="B10" s="143" t="s">
        <v>203</v>
      </c>
      <c r="C10" s="148">
        <v>40967</v>
      </c>
      <c r="D10" s="92" t="s">
        <v>199</v>
      </c>
      <c r="E10" s="146"/>
      <c r="F10" s="146" t="s">
        <v>200</v>
      </c>
      <c r="G10" s="146" t="s">
        <v>201</v>
      </c>
      <c r="H10" s="146" t="s">
        <v>202</v>
      </c>
      <c r="I10" s="147">
        <v>1</v>
      </c>
      <c r="J10" s="147">
        <v>0</v>
      </c>
      <c r="K10" s="87">
        <v>45394054</v>
      </c>
      <c r="L10" s="87">
        <v>0</v>
      </c>
      <c r="M10" s="87">
        <v>45394054</v>
      </c>
      <c r="N10" s="87">
        <f>K10-M10-L10</f>
        <v>0</v>
      </c>
      <c r="O10" s="101">
        <f>N10/K10*100</f>
        <v>0</v>
      </c>
      <c r="P10" s="169" t="s">
        <v>997</v>
      </c>
      <c r="Q10" s="251">
        <v>4207003319</v>
      </c>
      <c r="R10" s="169" t="s">
        <v>998</v>
      </c>
    </row>
    <row r="11" spans="1:18" s="40" customFormat="1" ht="84">
      <c r="A11" s="78" t="s">
        <v>51</v>
      </c>
      <c r="B11" s="78" t="s">
        <v>203</v>
      </c>
      <c r="C11" s="148">
        <v>41010</v>
      </c>
      <c r="D11" s="92" t="s">
        <v>354</v>
      </c>
      <c r="E11" s="162"/>
      <c r="F11" s="146" t="s">
        <v>355</v>
      </c>
      <c r="G11" s="146">
        <v>7421026</v>
      </c>
      <c r="H11" s="146" t="s">
        <v>356</v>
      </c>
      <c r="I11" s="147">
        <v>1</v>
      </c>
      <c r="J11" s="147">
        <v>0</v>
      </c>
      <c r="K11" s="87">
        <v>35922050</v>
      </c>
      <c r="L11" s="154">
        <v>35922050</v>
      </c>
      <c r="M11" s="87">
        <v>0</v>
      </c>
      <c r="N11" s="87">
        <f>K11-M11-L11</f>
        <v>0</v>
      </c>
      <c r="O11" s="101">
        <f>N11/K11*100</f>
        <v>0</v>
      </c>
      <c r="P11" s="260" t="s">
        <v>684</v>
      </c>
      <c r="Q11" s="261"/>
      <c r="R11" s="262"/>
    </row>
    <row r="12" spans="1:18" s="40" customFormat="1" ht="94.5">
      <c r="A12" s="78" t="s">
        <v>52</v>
      </c>
      <c r="B12" s="78" t="s">
        <v>203</v>
      </c>
      <c r="C12" s="148">
        <v>41065</v>
      </c>
      <c r="D12" s="92" t="s">
        <v>575</v>
      </c>
      <c r="E12" s="162"/>
      <c r="F12" s="146" t="s">
        <v>576</v>
      </c>
      <c r="G12" s="146">
        <v>7421026</v>
      </c>
      <c r="H12" s="146" t="s">
        <v>356</v>
      </c>
      <c r="I12" s="147">
        <v>1</v>
      </c>
      <c r="J12" s="147">
        <v>0</v>
      </c>
      <c r="K12" s="87">
        <v>34280900</v>
      </c>
      <c r="L12" s="87">
        <v>0</v>
      </c>
      <c r="M12" s="87">
        <v>34280900</v>
      </c>
      <c r="N12" s="87">
        <f>K12-M12-L12</f>
        <v>0</v>
      </c>
      <c r="O12" s="101">
        <f>N12/K12*100</f>
        <v>0</v>
      </c>
      <c r="P12" s="169" t="s">
        <v>997</v>
      </c>
      <c r="Q12" s="251">
        <v>4207003319</v>
      </c>
      <c r="R12" s="169" t="s">
        <v>998</v>
      </c>
    </row>
    <row r="13" spans="1:18" s="40" customFormat="1" ht="94.5">
      <c r="A13" s="78" t="s">
        <v>53</v>
      </c>
      <c r="B13" s="78" t="s">
        <v>188</v>
      </c>
      <c r="C13" s="148">
        <v>41075</v>
      </c>
      <c r="D13" s="92" t="s">
        <v>619</v>
      </c>
      <c r="E13" s="162"/>
      <c r="F13" s="146" t="s">
        <v>618</v>
      </c>
      <c r="G13" s="146">
        <v>7421026</v>
      </c>
      <c r="H13" s="146" t="s">
        <v>356</v>
      </c>
      <c r="I13" s="147">
        <v>0</v>
      </c>
      <c r="J13" s="147">
        <v>0</v>
      </c>
      <c r="K13" s="87">
        <v>46087110</v>
      </c>
      <c r="L13" s="87">
        <v>46087110</v>
      </c>
      <c r="M13" s="87">
        <v>0</v>
      </c>
      <c r="N13" s="87">
        <f>K13-M13-L13</f>
        <v>0</v>
      </c>
      <c r="O13" s="101">
        <f>N13/K13*100</f>
        <v>0</v>
      </c>
      <c r="P13" s="260" t="s">
        <v>999</v>
      </c>
      <c r="Q13" s="261"/>
      <c r="R13" s="262"/>
    </row>
    <row r="14" spans="1:18" s="40" customFormat="1" ht="105">
      <c r="A14" s="78" t="s">
        <v>54</v>
      </c>
      <c r="B14" s="78" t="s">
        <v>203</v>
      </c>
      <c r="C14" s="148">
        <v>41204</v>
      </c>
      <c r="D14" s="92" t="s">
        <v>995</v>
      </c>
      <c r="E14" s="162"/>
      <c r="F14" s="146" t="s">
        <v>996</v>
      </c>
      <c r="G14" s="146">
        <v>7421026</v>
      </c>
      <c r="H14" s="146" t="s">
        <v>356</v>
      </c>
      <c r="I14" s="147">
        <v>1</v>
      </c>
      <c r="J14" s="147">
        <v>0</v>
      </c>
      <c r="K14" s="87">
        <v>11000000</v>
      </c>
      <c r="L14" s="87">
        <v>0</v>
      </c>
      <c r="M14" s="87">
        <v>11000000</v>
      </c>
      <c r="N14" s="87">
        <f>K14-M14-L14</f>
        <v>0</v>
      </c>
      <c r="O14" s="101">
        <f>N14/K14*100</f>
        <v>0</v>
      </c>
      <c r="P14" s="169" t="s">
        <v>997</v>
      </c>
      <c r="Q14" s="251">
        <v>4207003319</v>
      </c>
      <c r="R14" s="169" t="s">
        <v>998</v>
      </c>
    </row>
    <row r="15" spans="1:18" ht="12.75">
      <c r="A15" s="15"/>
      <c r="B15" s="32"/>
      <c r="C15" s="34"/>
      <c r="D15" s="41"/>
      <c r="E15" s="60"/>
      <c r="F15" s="13"/>
      <c r="G15" s="13"/>
      <c r="H15" s="13"/>
      <c r="I15" s="50"/>
      <c r="J15" s="54"/>
      <c r="K15" s="29"/>
      <c r="L15" s="29"/>
      <c r="M15" s="29"/>
      <c r="N15" s="29"/>
      <c r="O15" s="52"/>
      <c r="P15" s="29"/>
      <c r="Q15" s="29"/>
      <c r="R15" s="29"/>
    </row>
    <row r="16" spans="1:18" ht="12.75">
      <c r="A16" s="15"/>
      <c r="B16" s="45"/>
      <c r="C16" s="34"/>
      <c r="D16" s="41"/>
      <c r="E16" s="60"/>
      <c r="F16" s="13"/>
      <c r="G16" s="13"/>
      <c r="H16" s="59"/>
      <c r="I16" s="50"/>
      <c r="J16" s="54"/>
      <c r="K16" s="29"/>
      <c r="L16" s="29"/>
      <c r="M16" s="29"/>
      <c r="N16" s="29"/>
      <c r="O16" s="52"/>
      <c r="P16" s="29"/>
      <c r="Q16" s="30"/>
      <c r="R16" s="29"/>
    </row>
    <row r="17" spans="1:18" ht="12.75">
      <c r="A17" s="265" t="s">
        <v>23</v>
      </c>
      <c r="B17" s="266"/>
      <c r="C17" s="266"/>
      <c r="D17" s="266"/>
      <c r="E17" s="266"/>
      <c r="F17" s="266"/>
      <c r="G17" s="266"/>
      <c r="H17" s="267"/>
      <c r="I17" s="5"/>
      <c r="J17" s="5"/>
      <c r="K17" s="3"/>
      <c r="L17" s="3"/>
      <c r="M17" s="3"/>
      <c r="N17" s="3"/>
      <c r="O17" s="4"/>
      <c r="P17" s="3" t="s">
        <v>11</v>
      </c>
      <c r="Q17" s="3" t="s">
        <v>11</v>
      </c>
      <c r="R17" s="3" t="s">
        <v>11</v>
      </c>
    </row>
    <row r="18" ht="8.25" customHeight="1"/>
    <row r="19" ht="8.25" customHeight="1"/>
    <row r="20" ht="6" customHeight="1"/>
    <row r="21" spans="1:15" ht="18" customHeight="1">
      <c r="A21" s="264" t="s">
        <v>10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</row>
    <row r="22" spans="1:6" ht="15.75" customHeight="1">
      <c r="A22" s="8"/>
      <c r="B22" s="8"/>
      <c r="F22" s="10" t="s">
        <v>4</v>
      </c>
    </row>
    <row r="27" ht="12.75">
      <c r="E27" s="58"/>
    </row>
    <row r="29" ht="12.75">
      <c r="C29" s="58"/>
    </row>
  </sheetData>
  <sheetProtection/>
  <mergeCells count="25">
    <mergeCell ref="P13:R13"/>
    <mergeCell ref="I6:I8"/>
    <mergeCell ref="C2:N2"/>
    <mergeCell ref="B6:B8"/>
    <mergeCell ref="G6:G8"/>
    <mergeCell ref="H6:H8"/>
    <mergeCell ref="K6:K8"/>
    <mergeCell ref="E6:E8"/>
    <mergeCell ref="F3:I3"/>
    <mergeCell ref="D6:D8"/>
    <mergeCell ref="E4:I4"/>
    <mergeCell ref="A21:O21"/>
    <mergeCell ref="M6:M8"/>
    <mergeCell ref="N6:O6"/>
    <mergeCell ref="A17:H17"/>
    <mergeCell ref="A6:A8"/>
    <mergeCell ref="C6:C8"/>
    <mergeCell ref="F6:F8"/>
    <mergeCell ref="Q6:Q8"/>
    <mergeCell ref="P6:P8"/>
    <mergeCell ref="N7:N8"/>
    <mergeCell ref="J6:J8"/>
    <mergeCell ref="L6:L8"/>
    <mergeCell ref="P11:R11"/>
    <mergeCell ref="R6:R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2" sqref="C2:L2"/>
    </sheetView>
  </sheetViews>
  <sheetFormatPr defaultColWidth="9.140625" defaultRowHeight="12.75"/>
  <cols>
    <col min="1" max="1" width="3.140625" style="11" customWidth="1"/>
    <col min="2" max="2" width="11.140625" style="11" customWidth="1"/>
    <col min="3" max="3" width="8.8515625" style="9" customWidth="1"/>
    <col min="4" max="4" width="6.28125" style="9" customWidth="1"/>
    <col min="5" max="5" width="7.7109375" style="9" customWidth="1"/>
    <col min="6" max="6" width="16.7109375" style="9" customWidth="1"/>
    <col min="7" max="7" width="8.00390625" style="9" customWidth="1"/>
    <col min="8" max="8" width="13.00390625" style="9" customWidth="1"/>
    <col min="9" max="9" width="5.28125" style="9" customWidth="1"/>
    <col min="10" max="10" width="11.7109375" style="9" customWidth="1"/>
    <col min="11" max="11" width="11.421875" style="9" customWidth="1"/>
    <col min="12" max="12" width="5.28125" style="9" customWidth="1"/>
    <col min="13" max="13" width="5.57421875" style="9" customWidth="1"/>
    <col min="14" max="14" width="10.140625" style="9" customWidth="1"/>
    <col min="15" max="15" width="7.8515625" style="9" customWidth="1"/>
    <col min="16" max="17" width="11.8515625" style="9" customWidth="1"/>
    <col min="18" max="16384" width="9.140625" style="9" customWidth="1"/>
  </cols>
  <sheetData>
    <row r="1" ht="12.75" customHeight="1">
      <c r="O1" s="16" t="s">
        <v>38</v>
      </c>
    </row>
    <row r="2" spans="1:16" ht="15.75" customHeight="1">
      <c r="A2" s="7"/>
      <c r="B2" s="7"/>
      <c r="C2" s="269" t="s">
        <v>1179</v>
      </c>
      <c r="D2" s="269"/>
      <c r="E2" s="269"/>
      <c r="F2" s="269"/>
      <c r="G2" s="269"/>
      <c r="H2" s="269"/>
      <c r="I2" s="269"/>
      <c r="J2" s="269"/>
      <c r="K2" s="269"/>
      <c r="L2" s="269"/>
      <c r="M2" s="2"/>
      <c r="N2" s="2"/>
      <c r="O2" s="2"/>
      <c r="P2" s="2"/>
    </row>
    <row r="3" spans="1:16" s="1" customFormat="1" ht="15.75" customHeight="1">
      <c r="A3" s="8"/>
      <c r="B3" s="8"/>
      <c r="E3" s="17" t="s">
        <v>9</v>
      </c>
      <c r="F3" s="273" t="s">
        <v>48</v>
      </c>
      <c r="G3" s="273"/>
      <c r="H3" s="273"/>
      <c r="I3" s="273"/>
      <c r="K3" s="17"/>
      <c r="L3" s="17"/>
      <c r="M3" s="17"/>
      <c r="N3" s="17"/>
      <c r="O3" s="17"/>
      <c r="P3" s="17"/>
    </row>
    <row r="4" spans="1:16" ht="15.75" customHeight="1">
      <c r="A4" s="7"/>
      <c r="B4" s="7"/>
      <c r="C4" s="6"/>
      <c r="D4" s="6"/>
      <c r="E4" s="263" t="s">
        <v>3</v>
      </c>
      <c r="F4" s="263"/>
      <c r="G4" s="263"/>
      <c r="H4" s="263"/>
      <c r="I4" s="263"/>
      <c r="K4" s="6"/>
      <c r="L4" s="6"/>
      <c r="M4" s="6"/>
      <c r="N4" s="6"/>
      <c r="O4" s="6"/>
      <c r="P4" s="6"/>
    </row>
    <row r="5" spans="1:16" ht="12.7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2</v>
      </c>
      <c r="N5" s="6"/>
      <c r="O5" s="6"/>
      <c r="P5" s="6"/>
    </row>
    <row r="6" spans="1:16" ht="21.75" customHeight="1">
      <c r="A6" s="268" t="s">
        <v>1</v>
      </c>
      <c r="B6" s="257" t="s">
        <v>5</v>
      </c>
      <c r="C6" s="257" t="s">
        <v>15</v>
      </c>
      <c r="D6" s="257" t="s">
        <v>25</v>
      </c>
      <c r="E6" s="257" t="s">
        <v>18</v>
      </c>
      <c r="F6" s="257" t="s">
        <v>17</v>
      </c>
      <c r="G6" s="257" t="s">
        <v>13</v>
      </c>
      <c r="H6" s="257" t="s">
        <v>14</v>
      </c>
      <c r="I6" s="256" t="s">
        <v>6</v>
      </c>
      <c r="J6" s="270" t="s">
        <v>19</v>
      </c>
      <c r="K6" s="256" t="s">
        <v>24</v>
      </c>
      <c r="L6" s="256" t="s">
        <v>0</v>
      </c>
      <c r="M6" s="256"/>
      <c r="N6" s="256" t="s">
        <v>20</v>
      </c>
      <c r="O6" s="256" t="s">
        <v>22</v>
      </c>
      <c r="P6" s="256" t="s">
        <v>21</v>
      </c>
    </row>
    <row r="7" spans="1:16" ht="22.5">
      <c r="A7" s="268"/>
      <c r="B7" s="258"/>
      <c r="C7" s="258"/>
      <c r="D7" s="258"/>
      <c r="E7" s="258"/>
      <c r="F7" s="258"/>
      <c r="G7" s="258"/>
      <c r="H7" s="258"/>
      <c r="I7" s="256"/>
      <c r="J7" s="271"/>
      <c r="K7" s="256"/>
      <c r="L7" s="256" t="s">
        <v>7</v>
      </c>
      <c r="M7" s="13" t="s">
        <v>8</v>
      </c>
      <c r="N7" s="256"/>
      <c r="O7" s="256"/>
      <c r="P7" s="256"/>
    </row>
    <row r="8" spans="1:16" ht="75.75" customHeight="1">
      <c r="A8" s="268"/>
      <c r="B8" s="259"/>
      <c r="C8" s="259"/>
      <c r="D8" s="259"/>
      <c r="E8" s="259"/>
      <c r="F8" s="259"/>
      <c r="G8" s="259"/>
      <c r="H8" s="259"/>
      <c r="I8" s="256"/>
      <c r="J8" s="272"/>
      <c r="K8" s="256"/>
      <c r="L8" s="256"/>
      <c r="M8" s="13"/>
      <c r="N8" s="256"/>
      <c r="O8" s="256"/>
      <c r="P8" s="256"/>
    </row>
    <row r="9" spans="1:16" s="12" customFormat="1" ht="11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</row>
    <row r="10" spans="1:16" ht="12.75">
      <c r="A10" s="14"/>
      <c r="B10" s="32"/>
      <c r="C10" s="34"/>
      <c r="D10" s="20"/>
      <c r="E10" s="13"/>
      <c r="F10" s="33"/>
      <c r="G10" s="43"/>
      <c r="H10" s="25"/>
      <c r="I10" s="50"/>
      <c r="J10" s="29"/>
      <c r="K10" s="29"/>
      <c r="L10" s="29"/>
      <c r="M10" s="52"/>
      <c r="N10" s="29"/>
      <c r="O10" s="29"/>
      <c r="P10" s="29"/>
    </row>
    <row r="11" spans="1:16" ht="12.75">
      <c r="A11" s="15"/>
      <c r="B11" s="32"/>
      <c r="C11" s="18"/>
      <c r="D11" s="18"/>
      <c r="E11" s="18"/>
      <c r="F11" s="49"/>
      <c r="G11" s="18"/>
      <c r="H11" s="18"/>
      <c r="I11" s="50"/>
      <c r="J11" s="29"/>
      <c r="K11" s="29"/>
      <c r="L11" s="29"/>
      <c r="M11" s="52"/>
      <c r="N11" s="29"/>
      <c r="O11" s="29"/>
      <c r="P11" s="29"/>
    </row>
    <row r="12" spans="1:16" ht="12.75">
      <c r="A12" s="15"/>
      <c r="B12" s="32"/>
      <c r="C12" s="18"/>
      <c r="D12" s="18"/>
      <c r="E12" s="18"/>
      <c r="F12" s="49"/>
      <c r="G12" s="18"/>
      <c r="H12" s="18"/>
      <c r="I12" s="50"/>
      <c r="J12" s="29"/>
      <c r="K12" s="29"/>
      <c r="L12" s="29"/>
      <c r="M12" s="52"/>
      <c r="N12" s="29"/>
      <c r="O12" s="29"/>
      <c r="P12" s="29"/>
    </row>
    <row r="13" spans="1:16" ht="12.75">
      <c r="A13" s="15"/>
      <c r="B13" s="32"/>
      <c r="C13" s="18"/>
      <c r="D13" s="18"/>
      <c r="E13" s="18"/>
      <c r="F13" s="49"/>
      <c r="G13" s="18"/>
      <c r="H13" s="18"/>
      <c r="I13" s="50"/>
      <c r="J13" s="29"/>
      <c r="K13" s="29"/>
      <c r="L13" s="29"/>
      <c r="M13" s="52"/>
      <c r="N13" s="29"/>
      <c r="O13" s="29"/>
      <c r="P13" s="29"/>
    </row>
    <row r="14" spans="1:16" ht="12.75">
      <c r="A14" s="15"/>
      <c r="B14" s="32"/>
      <c r="C14" s="18"/>
      <c r="D14" s="51"/>
      <c r="E14" s="18"/>
      <c r="F14" s="49"/>
      <c r="G14" s="18"/>
      <c r="H14" s="18"/>
      <c r="I14" s="50"/>
      <c r="J14" s="29"/>
      <c r="K14" s="29"/>
      <c r="L14" s="29"/>
      <c r="M14" s="52"/>
      <c r="N14" s="29"/>
      <c r="O14" s="29"/>
      <c r="P14" s="29"/>
    </row>
    <row r="15" spans="1:16" ht="12.75">
      <c r="A15" s="265" t="s">
        <v>23</v>
      </c>
      <c r="B15" s="266"/>
      <c r="C15" s="266"/>
      <c r="D15" s="266"/>
      <c r="E15" s="266"/>
      <c r="F15" s="266"/>
      <c r="G15" s="266"/>
      <c r="H15" s="267"/>
      <c r="I15" s="5"/>
      <c r="J15" s="3"/>
      <c r="K15" s="3"/>
      <c r="L15" s="3"/>
      <c r="M15" s="4"/>
      <c r="N15" s="3" t="s">
        <v>11</v>
      </c>
      <c r="O15" s="3" t="s">
        <v>11</v>
      </c>
      <c r="P15" s="3" t="s">
        <v>11</v>
      </c>
    </row>
    <row r="16" ht="8.25" customHeight="1"/>
    <row r="17" ht="8.25" customHeight="1"/>
    <row r="18" ht="8.25" customHeight="1"/>
    <row r="20" ht="6" customHeight="1"/>
    <row r="21" spans="1:13" ht="18" customHeight="1">
      <c r="A21" s="264" t="s">
        <v>10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6" ht="15.75" customHeight="1">
      <c r="A22" s="8"/>
      <c r="B22" s="8"/>
      <c r="F22" s="10" t="s">
        <v>4</v>
      </c>
    </row>
    <row r="28" ht="12.75">
      <c r="J28" s="9" t="s">
        <v>59</v>
      </c>
    </row>
  </sheetData>
  <sheetProtection/>
  <mergeCells count="21">
    <mergeCell ref="A21:M21"/>
    <mergeCell ref="B6:B8"/>
    <mergeCell ref="H6:H8"/>
    <mergeCell ref="L6:M6"/>
    <mergeCell ref="K6:K8"/>
    <mergeCell ref="D6:D8"/>
    <mergeCell ref="E6:E8"/>
    <mergeCell ref="C2:L2"/>
    <mergeCell ref="F3:I3"/>
    <mergeCell ref="E4:I4"/>
    <mergeCell ref="N6:N8"/>
    <mergeCell ref="G6:G8"/>
    <mergeCell ref="A6:A8"/>
    <mergeCell ref="C6:C8"/>
    <mergeCell ref="F6:F8"/>
    <mergeCell ref="P6:P8"/>
    <mergeCell ref="L7:L8"/>
    <mergeCell ref="A15:H15"/>
    <mergeCell ref="I6:I8"/>
    <mergeCell ref="J6:J8"/>
    <mergeCell ref="O6:O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1"/>
  <sheetViews>
    <sheetView tabSelected="1" zoomScalePageLayoutView="0" workbookViewId="0" topLeftCell="C1">
      <pane ySplit="8" topLeftCell="A9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3.140625" style="11" customWidth="1"/>
    <col min="2" max="2" width="13.421875" style="11" customWidth="1"/>
    <col min="3" max="3" width="8.8515625" style="9" customWidth="1"/>
    <col min="4" max="4" width="9.7109375" style="9" customWidth="1"/>
    <col min="5" max="5" width="20.28125" style="9" customWidth="1"/>
    <col min="6" max="6" width="6.421875" style="9" customWidth="1"/>
    <col min="7" max="7" width="17.421875" style="9" customWidth="1"/>
    <col min="8" max="8" width="6.8515625" style="9" customWidth="1"/>
    <col min="9" max="9" width="6.421875" style="9" customWidth="1"/>
    <col min="10" max="11" width="10.7109375" style="9" customWidth="1"/>
    <col min="12" max="12" width="9.57421875" style="9" customWidth="1"/>
    <col min="13" max="13" width="10.28125" style="9" customWidth="1"/>
    <col min="14" max="14" width="11.140625" style="9" customWidth="1"/>
    <col min="15" max="15" width="10.421875" style="9" customWidth="1"/>
    <col min="16" max="16" width="8.7109375" style="9" customWidth="1"/>
    <col min="17" max="17" width="15.28125" style="9" customWidth="1"/>
    <col min="18" max="18" width="11.7109375" style="9" customWidth="1"/>
    <col min="19" max="19" width="14.8515625" style="9" customWidth="1"/>
    <col min="20" max="20" width="11.8515625" style="9" customWidth="1"/>
    <col min="21" max="16384" width="9.140625" style="9" customWidth="1"/>
  </cols>
  <sheetData>
    <row r="1" ht="12.75" customHeight="1">
      <c r="R1" s="16" t="s">
        <v>26</v>
      </c>
    </row>
    <row r="2" spans="1:19" ht="15.75" customHeight="1">
      <c r="A2" s="7"/>
      <c r="B2" s="7"/>
      <c r="C2" s="269" t="s">
        <v>1180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"/>
      <c r="S2" s="2"/>
    </row>
    <row r="3" spans="1:19" s="1" customFormat="1" ht="15.75" customHeight="1">
      <c r="A3" s="8"/>
      <c r="B3" s="8"/>
      <c r="E3" s="19" t="s">
        <v>9</v>
      </c>
      <c r="F3" s="282" t="s">
        <v>48</v>
      </c>
      <c r="G3" s="283"/>
      <c r="H3" s="283"/>
      <c r="I3" s="283"/>
      <c r="J3" s="283"/>
      <c r="K3" s="283"/>
      <c r="L3" s="283"/>
      <c r="M3" s="283"/>
      <c r="N3" s="283"/>
      <c r="O3" s="17"/>
      <c r="P3" s="17"/>
      <c r="Q3" s="17"/>
      <c r="R3" s="17"/>
      <c r="S3" s="17"/>
    </row>
    <row r="4" spans="1:19" ht="15.75" customHeight="1">
      <c r="A4" s="7"/>
      <c r="B4" s="7"/>
      <c r="C4" s="6"/>
      <c r="D4" s="6"/>
      <c r="F4" s="285" t="s">
        <v>3</v>
      </c>
      <c r="G4" s="285"/>
      <c r="H4" s="285"/>
      <c r="I4" s="285"/>
      <c r="J4" s="285"/>
      <c r="K4" s="21"/>
      <c r="L4" s="21"/>
      <c r="M4" s="21"/>
      <c r="N4" s="6"/>
      <c r="O4" s="6"/>
      <c r="P4" s="6"/>
      <c r="Q4" s="6"/>
      <c r="R4" s="6"/>
      <c r="S4" s="6" t="s">
        <v>2</v>
      </c>
    </row>
    <row r="5" spans="1:19" ht="12.7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6"/>
      <c r="R5" s="6"/>
      <c r="S5" s="6"/>
    </row>
    <row r="6" spans="1:19" ht="21.75" customHeight="1">
      <c r="A6" s="268" t="s">
        <v>1</v>
      </c>
      <c r="B6" s="257" t="s">
        <v>5</v>
      </c>
      <c r="C6" s="257" t="s">
        <v>58</v>
      </c>
      <c r="D6" s="257" t="s">
        <v>27</v>
      </c>
      <c r="E6" s="257" t="s">
        <v>17</v>
      </c>
      <c r="F6" s="257" t="s">
        <v>13</v>
      </c>
      <c r="G6" s="257" t="s">
        <v>14</v>
      </c>
      <c r="H6" s="256" t="s">
        <v>6</v>
      </c>
      <c r="I6" s="257" t="s">
        <v>61</v>
      </c>
      <c r="J6" s="270" t="s">
        <v>19</v>
      </c>
      <c r="K6" s="257" t="s">
        <v>1162</v>
      </c>
      <c r="L6" s="257" t="s">
        <v>57</v>
      </c>
      <c r="M6" s="257" t="s">
        <v>60</v>
      </c>
      <c r="N6" s="256" t="s">
        <v>24</v>
      </c>
      <c r="O6" s="256" t="s">
        <v>0</v>
      </c>
      <c r="P6" s="256"/>
      <c r="Q6" s="256" t="s">
        <v>20</v>
      </c>
      <c r="R6" s="256" t="s">
        <v>22</v>
      </c>
      <c r="S6" s="256" t="s">
        <v>21</v>
      </c>
    </row>
    <row r="7" spans="1:19" ht="45.75" customHeight="1">
      <c r="A7" s="268"/>
      <c r="B7" s="258"/>
      <c r="C7" s="258"/>
      <c r="D7" s="258"/>
      <c r="E7" s="258"/>
      <c r="F7" s="258"/>
      <c r="G7" s="258"/>
      <c r="H7" s="256"/>
      <c r="I7" s="259"/>
      <c r="J7" s="271"/>
      <c r="K7" s="259"/>
      <c r="L7" s="284"/>
      <c r="M7" s="274"/>
      <c r="N7" s="256"/>
      <c r="O7" s="13" t="s">
        <v>7</v>
      </c>
      <c r="P7" s="31" t="s">
        <v>8</v>
      </c>
      <c r="Q7" s="256"/>
      <c r="R7" s="256"/>
      <c r="S7" s="256"/>
    </row>
    <row r="8" spans="1:19" s="12" customFormat="1" ht="15.75" customHeight="1">
      <c r="A8" s="14">
        <v>1</v>
      </c>
      <c r="B8" s="14">
        <v>2</v>
      </c>
      <c r="C8" s="14">
        <v>3</v>
      </c>
      <c r="D8" s="14">
        <v>4</v>
      </c>
      <c r="E8" s="14" t="s">
        <v>54</v>
      </c>
      <c r="F8" s="14">
        <v>6</v>
      </c>
      <c r="G8" s="14">
        <v>7</v>
      </c>
      <c r="H8" s="14">
        <v>8</v>
      </c>
      <c r="I8" s="14"/>
      <c r="J8" s="14">
        <v>9</v>
      </c>
      <c r="K8" s="14"/>
      <c r="L8" s="14"/>
      <c r="M8" s="14"/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</row>
    <row r="9" spans="1:19" s="98" customFormat="1" ht="107.25" customHeight="1">
      <c r="A9" s="78" t="s">
        <v>50</v>
      </c>
      <c r="B9" s="78" t="s">
        <v>82</v>
      </c>
      <c r="C9" s="78" t="s">
        <v>81</v>
      </c>
      <c r="D9" s="78" t="s">
        <v>77</v>
      </c>
      <c r="E9" s="78" t="s">
        <v>76</v>
      </c>
      <c r="F9" s="78" t="s">
        <v>79</v>
      </c>
      <c r="G9" s="78" t="s">
        <v>80</v>
      </c>
      <c r="H9" s="78" t="s">
        <v>120</v>
      </c>
      <c r="I9" s="78" t="s">
        <v>126</v>
      </c>
      <c r="J9" s="108" t="s">
        <v>78</v>
      </c>
      <c r="K9" s="108"/>
      <c r="L9" s="108">
        <v>0</v>
      </c>
      <c r="M9" s="108">
        <v>0</v>
      </c>
      <c r="N9" s="108">
        <v>685575.3</v>
      </c>
      <c r="O9" s="108">
        <f aca="true" t="shared" si="0" ref="O9:O40">J9-N9-L9</f>
        <v>302917.69999999995</v>
      </c>
      <c r="P9" s="103">
        <f aca="true" t="shared" si="1" ref="P9:P26">O9/J9*100</f>
        <v>30.64439505388505</v>
      </c>
      <c r="Q9" s="146" t="s">
        <v>111</v>
      </c>
      <c r="R9" s="35" t="s">
        <v>112</v>
      </c>
      <c r="S9" s="35" t="s">
        <v>113</v>
      </c>
    </row>
    <row r="10" spans="1:19" s="40" customFormat="1" ht="90">
      <c r="A10" s="35" t="s">
        <v>51</v>
      </c>
      <c r="B10" s="35" t="s">
        <v>89</v>
      </c>
      <c r="C10" s="36">
        <v>40919</v>
      </c>
      <c r="D10" s="78" t="s">
        <v>88</v>
      </c>
      <c r="E10" s="146" t="s">
        <v>87</v>
      </c>
      <c r="F10" s="146">
        <v>4530019</v>
      </c>
      <c r="G10" s="146" t="s">
        <v>72</v>
      </c>
      <c r="H10" s="147">
        <v>12</v>
      </c>
      <c r="I10" s="147">
        <v>0</v>
      </c>
      <c r="J10" s="108">
        <v>1217442</v>
      </c>
      <c r="K10" s="108"/>
      <c r="L10" s="108">
        <v>0</v>
      </c>
      <c r="M10" s="108">
        <v>0</v>
      </c>
      <c r="N10" s="108">
        <v>639552.29</v>
      </c>
      <c r="O10" s="108">
        <f t="shared" si="0"/>
        <v>577889.71</v>
      </c>
      <c r="P10" s="108">
        <f t="shared" si="1"/>
        <v>47.4675352090695</v>
      </c>
      <c r="Q10" s="146" t="s">
        <v>111</v>
      </c>
      <c r="R10" s="35" t="s">
        <v>112</v>
      </c>
      <c r="S10" s="35" t="s">
        <v>113</v>
      </c>
    </row>
    <row r="11" spans="1:19" s="40" customFormat="1" ht="84">
      <c r="A11" s="78" t="s">
        <v>52</v>
      </c>
      <c r="B11" s="78" t="s">
        <v>103</v>
      </c>
      <c r="C11" s="148">
        <v>40928</v>
      </c>
      <c r="D11" s="78" t="s">
        <v>100</v>
      </c>
      <c r="E11" s="146" t="s">
        <v>101</v>
      </c>
      <c r="F11" s="149">
        <v>4520500</v>
      </c>
      <c r="G11" s="75" t="s">
        <v>102</v>
      </c>
      <c r="H11" s="147">
        <v>1</v>
      </c>
      <c r="I11" s="147">
        <v>0</v>
      </c>
      <c r="J11" s="108">
        <v>19557300</v>
      </c>
      <c r="K11" s="108"/>
      <c r="L11" s="108">
        <v>0</v>
      </c>
      <c r="M11" s="108">
        <v>0</v>
      </c>
      <c r="N11" s="108">
        <v>19557300</v>
      </c>
      <c r="O11" s="108">
        <f t="shared" si="0"/>
        <v>0</v>
      </c>
      <c r="P11" s="108">
        <f t="shared" si="1"/>
        <v>0</v>
      </c>
      <c r="Q11" s="38" t="s">
        <v>157</v>
      </c>
      <c r="R11" s="39">
        <v>4200000319</v>
      </c>
      <c r="S11" s="38" t="s">
        <v>158</v>
      </c>
    </row>
    <row r="12" spans="1:19" s="40" customFormat="1" ht="68.25" customHeight="1">
      <c r="A12" s="35" t="s">
        <v>53</v>
      </c>
      <c r="B12" s="78" t="s">
        <v>139</v>
      </c>
      <c r="C12" s="148">
        <v>40945</v>
      </c>
      <c r="D12" s="78" t="s">
        <v>136</v>
      </c>
      <c r="E12" s="146" t="s">
        <v>137</v>
      </c>
      <c r="F12" s="146">
        <v>4530019</v>
      </c>
      <c r="G12" s="146" t="s">
        <v>138</v>
      </c>
      <c r="H12" s="147">
        <v>3</v>
      </c>
      <c r="I12" s="147">
        <v>0</v>
      </c>
      <c r="J12" s="108">
        <v>1535658</v>
      </c>
      <c r="K12" s="108"/>
      <c r="L12" s="108">
        <v>0</v>
      </c>
      <c r="M12" s="108">
        <v>0</v>
      </c>
      <c r="N12" s="108">
        <v>1527979.71</v>
      </c>
      <c r="O12" s="108">
        <f t="shared" si="0"/>
        <v>7678.290000000037</v>
      </c>
      <c r="P12" s="108">
        <f t="shared" si="1"/>
        <v>0.5000000000000024</v>
      </c>
      <c r="Q12" s="87" t="s">
        <v>189</v>
      </c>
      <c r="R12" s="35" t="s">
        <v>112</v>
      </c>
      <c r="S12" s="35" t="s">
        <v>113</v>
      </c>
    </row>
    <row r="13" spans="1:19" s="40" customFormat="1" ht="54.75" customHeight="1">
      <c r="A13" s="78" t="s">
        <v>54</v>
      </c>
      <c r="B13" s="78" t="s">
        <v>143</v>
      </c>
      <c r="C13" s="148">
        <v>40946</v>
      </c>
      <c r="D13" s="78" t="s">
        <v>140</v>
      </c>
      <c r="E13" s="146" t="s">
        <v>141</v>
      </c>
      <c r="F13" s="146">
        <v>5050101</v>
      </c>
      <c r="G13" s="146" t="s">
        <v>142</v>
      </c>
      <c r="H13" s="147">
        <v>0</v>
      </c>
      <c r="I13" s="147">
        <v>0</v>
      </c>
      <c r="J13" s="108">
        <v>432000</v>
      </c>
      <c r="K13" s="108"/>
      <c r="L13" s="108">
        <v>432000</v>
      </c>
      <c r="M13" s="108">
        <v>0</v>
      </c>
      <c r="N13" s="108">
        <v>0</v>
      </c>
      <c r="O13" s="108">
        <f t="shared" si="0"/>
        <v>0</v>
      </c>
      <c r="P13" s="108">
        <f t="shared" si="1"/>
        <v>0</v>
      </c>
      <c r="Q13" s="260" t="s">
        <v>106</v>
      </c>
      <c r="R13" s="261"/>
      <c r="S13" s="262"/>
    </row>
    <row r="14" spans="1:19" s="40" customFormat="1" ht="73.5">
      <c r="A14" s="35" t="s">
        <v>110</v>
      </c>
      <c r="B14" s="78" t="s">
        <v>188</v>
      </c>
      <c r="C14" s="148">
        <v>40952</v>
      </c>
      <c r="D14" s="78" t="s">
        <v>184</v>
      </c>
      <c r="E14" s="146" t="s">
        <v>183</v>
      </c>
      <c r="F14" s="146">
        <v>4528812</v>
      </c>
      <c r="G14" s="146" t="s">
        <v>187</v>
      </c>
      <c r="H14" s="147">
        <v>2</v>
      </c>
      <c r="I14" s="147">
        <v>0</v>
      </c>
      <c r="J14" s="108">
        <v>656004</v>
      </c>
      <c r="K14" s="108"/>
      <c r="L14" s="108">
        <v>0</v>
      </c>
      <c r="M14" s="108">
        <v>0</v>
      </c>
      <c r="N14" s="108">
        <v>652723.98</v>
      </c>
      <c r="O14" s="108">
        <f t="shared" si="0"/>
        <v>3280.0200000000186</v>
      </c>
      <c r="P14" s="108">
        <f t="shared" si="1"/>
        <v>0.5000000000000029</v>
      </c>
      <c r="Q14" s="87" t="s">
        <v>190</v>
      </c>
      <c r="R14" s="84">
        <v>4205228211</v>
      </c>
      <c r="S14" s="38" t="s">
        <v>191</v>
      </c>
    </row>
    <row r="15" spans="1:19" s="40" customFormat="1" ht="73.5">
      <c r="A15" s="78" t="s">
        <v>120</v>
      </c>
      <c r="B15" s="78" t="s">
        <v>143</v>
      </c>
      <c r="C15" s="148">
        <v>40954</v>
      </c>
      <c r="D15" s="78" t="s">
        <v>185</v>
      </c>
      <c r="E15" s="146" t="s">
        <v>182</v>
      </c>
      <c r="F15" s="146">
        <v>2320212</v>
      </c>
      <c r="G15" s="146" t="s">
        <v>186</v>
      </c>
      <c r="H15" s="147">
        <v>0</v>
      </c>
      <c r="I15" s="147">
        <v>0</v>
      </c>
      <c r="J15" s="108">
        <v>806740</v>
      </c>
      <c r="K15" s="108"/>
      <c r="L15" s="108">
        <v>806740</v>
      </c>
      <c r="M15" s="108">
        <v>0</v>
      </c>
      <c r="N15" s="108">
        <v>0</v>
      </c>
      <c r="O15" s="108">
        <f t="shared" si="0"/>
        <v>0</v>
      </c>
      <c r="P15" s="108">
        <f t="shared" si="1"/>
        <v>0</v>
      </c>
      <c r="Q15" s="260" t="s">
        <v>106</v>
      </c>
      <c r="R15" s="261"/>
      <c r="S15" s="262"/>
    </row>
    <row r="16" spans="1:19" s="40" customFormat="1" ht="73.5">
      <c r="A16" s="35" t="s">
        <v>125</v>
      </c>
      <c r="B16" s="78" t="s">
        <v>178</v>
      </c>
      <c r="C16" s="148">
        <v>40961</v>
      </c>
      <c r="D16" s="78" t="s">
        <v>179</v>
      </c>
      <c r="E16" s="146" t="s">
        <v>180</v>
      </c>
      <c r="F16" s="146">
        <v>3410346</v>
      </c>
      <c r="G16" s="146" t="s">
        <v>181</v>
      </c>
      <c r="H16" s="147">
        <v>3</v>
      </c>
      <c r="I16" s="147">
        <v>0</v>
      </c>
      <c r="J16" s="108">
        <v>850000</v>
      </c>
      <c r="K16" s="108"/>
      <c r="L16" s="108">
        <v>850000</v>
      </c>
      <c r="M16" s="108">
        <v>0</v>
      </c>
      <c r="N16" s="108">
        <v>0</v>
      </c>
      <c r="O16" s="108">
        <f t="shared" si="0"/>
        <v>0</v>
      </c>
      <c r="P16" s="108">
        <f t="shared" si="1"/>
        <v>0</v>
      </c>
      <c r="Q16" s="260" t="s">
        <v>297</v>
      </c>
      <c r="R16" s="261"/>
      <c r="S16" s="262"/>
    </row>
    <row r="17" spans="1:19" s="40" customFormat="1" ht="136.5">
      <c r="A17" s="78" t="s">
        <v>129</v>
      </c>
      <c r="B17" s="78" t="s">
        <v>197</v>
      </c>
      <c r="C17" s="148">
        <v>40967</v>
      </c>
      <c r="D17" s="78" t="s">
        <v>195</v>
      </c>
      <c r="E17" s="146" t="s">
        <v>196</v>
      </c>
      <c r="F17" s="146">
        <v>4520111</v>
      </c>
      <c r="G17" s="146" t="s">
        <v>198</v>
      </c>
      <c r="H17" s="50">
        <v>16</v>
      </c>
      <c r="I17" s="50">
        <v>0</v>
      </c>
      <c r="J17" s="108">
        <v>2040265</v>
      </c>
      <c r="K17" s="108"/>
      <c r="L17" s="108">
        <v>0</v>
      </c>
      <c r="M17" s="108">
        <v>0</v>
      </c>
      <c r="N17" s="108">
        <v>1072784.01</v>
      </c>
      <c r="O17" s="108">
        <f t="shared" si="0"/>
        <v>967480.99</v>
      </c>
      <c r="P17" s="101">
        <f t="shared" si="1"/>
        <v>47.41937885519773</v>
      </c>
      <c r="Q17" s="87" t="s">
        <v>298</v>
      </c>
      <c r="R17" s="84">
        <v>4205184331</v>
      </c>
      <c r="S17" s="38" t="s">
        <v>299</v>
      </c>
    </row>
    <row r="18" spans="1:19" s="40" customFormat="1" ht="94.5">
      <c r="A18" s="35" t="s">
        <v>148</v>
      </c>
      <c r="B18" s="78" t="s">
        <v>214</v>
      </c>
      <c r="C18" s="148">
        <v>40968</v>
      </c>
      <c r="D18" s="78" t="s">
        <v>223</v>
      </c>
      <c r="E18" s="146" t="s">
        <v>222</v>
      </c>
      <c r="F18" s="146">
        <v>4520111</v>
      </c>
      <c r="G18" s="146" t="s">
        <v>224</v>
      </c>
      <c r="H18" s="147">
        <v>5</v>
      </c>
      <c r="I18" s="147">
        <v>0</v>
      </c>
      <c r="J18" s="108">
        <v>499814</v>
      </c>
      <c r="K18" s="108"/>
      <c r="L18" s="108">
        <v>0</v>
      </c>
      <c r="M18" s="108">
        <v>0</v>
      </c>
      <c r="N18" s="108">
        <v>329877.24</v>
      </c>
      <c r="O18" s="108">
        <f t="shared" si="0"/>
        <v>169936.76</v>
      </c>
      <c r="P18" s="101">
        <f t="shared" si="1"/>
        <v>34</v>
      </c>
      <c r="Q18" s="38" t="s">
        <v>238</v>
      </c>
      <c r="R18" s="84">
        <v>4205154249</v>
      </c>
      <c r="S18" s="38" t="s">
        <v>239</v>
      </c>
    </row>
    <row r="19" spans="1:19" s="40" customFormat="1" ht="63">
      <c r="A19" s="78" t="s">
        <v>149</v>
      </c>
      <c r="B19" s="78" t="s">
        <v>219</v>
      </c>
      <c r="C19" s="148">
        <v>40980</v>
      </c>
      <c r="D19" s="78" t="s">
        <v>215</v>
      </c>
      <c r="E19" s="146" t="s">
        <v>216</v>
      </c>
      <c r="F19" s="146" t="s">
        <v>217</v>
      </c>
      <c r="G19" s="146" t="s">
        <v>218</v>
      </c>
      <c r="H19" s="147">
        <v>0</v>
      </c>
      <c r="I19" s="147">
        <v>0</v>
      </c>
      <c r="J19" s="108">
        <v>1974030</v>
      </c>
      <c r="K19" s="108"/>
      <c r="L19" s="108">
        <v>1974030</v>
      </c>
      <c r="M19" s="108">
        <v>0</v>
      </c>
      <c r="N19" s="108">
        <v>0</v>
      </c>
      <c r="O19" s="108">
        <f t="shared" si="0"/>
        <v>0</v>
      </c>
      <c r="P19" s="101">
        <f t="shared" si="1"/>
        <v>0</v>
      </c>
      <c r="Q19" s="276" t="s">
        <v>265</v>
      </c>
      <c r="R19" s="277"/>
      <c r="S19" s="278"/>
    </row>
    <row r="20" spans="1:19" s="40" customFormat="1" ht="73.5">
      <c r="A20" s="35" t="s">
        <v>163</v>
      </c>
      <c r="B20" s="78" t="s">
        <v>188</v>
      </c>
      <c r="C20" s="148">
        <v>40980</v>
      </c>
      <c r="D20" s="78" t="s">
        <v>220</v>
      </c>
      <c r="E20" s="146" t="s">
        <v>221</v>
      </c>
      <c r="F20" s="146">
        <v>4520127</v>
      </c>
      <c r="G20" s="146" t="s">
        <v>117</v>
      </c>
      <c r="H20" s="147">
        <v>6</v>
      </c>
      <c r="I20" s="147">
        <v>0</v>
      </c>
      <c r="J20" s="108">
        <v>899900</v>
      </c>
      <c r="K20" s="108"/>
      <c r="L20" s="108">
        <v>0</v>
      </c>
      <c r="M20" s="65">
        <v>0</v>
      </c>
      <c r="N20" s="65">
        <v>701922</v>
      </c>
      <c r="O20" s="108">
        <f t="shared" si="0"/>
        <v>197978</v>
      </c>
      <c r="P20" s="101">
        <f t="shared" si="1"/>
        <v>22</v>
      </c>
      <c r="Q20" s="38" t="s">
        <v>289</v>
      </c>
      <c r="R20" s="39">
        <v>4212126972</v>
      </c>
      <c r="S20" s="38" t="s">
        <v>290</v>
      </c>
    </row>
    <row r="21" spans="1:19" s="40" customFormat="1" ht="94.5">
      <c r="A21" s="78" t="s">
        <v>173</v>
      </c>
      <c r="B21" s="78" t="s">
        <v>249</v>
      </c>
      <c r="C21" s="148">
        <v>40983</v>
      </c>
      <c r="D21" s="78" t="s">
        <v>248</v>
      </c>
      <c r="E21" s="146" t="s">
        <v>247</v>
      </c>
      <c r="F21" s="146">
        <v>4520127</v>
      </c>
      <c r="G21" s="146" t="s">
        <v>117</v>
      </c>
      <c r="H21" s="147">
        <v>4</v>
      </c>
      <c r="I21" s="147">
        <v>0</v>
      </c>
      <c r="J21" s="108">
        <v>1119045</v>
      </c>
      <c r="K21" s="108"/>
      <c r="L21" s="108">
        <v>0</v>
      </c>
      <c r="M21" s="108">
        <v>0</v>
      </c>
      <c r="N21" s="108">
        <v>1113449.77</v>
      </c>
      <c r="O21" s="108">
        <f t="shared" si="0"/>
        <v>5595.229999999981</v>
      </c>
      <c r="P21" s="101">
        <f t="shared" si="1"/>
        <v>0.5000004468095547</v>
      </c>
      <c r="Q21" s="87" t="s">
        <v>190</v>
      </c>
      <c r="R21" s="84">
        <v>4205228211</v>
      </c>
      <c r="S21" s="38" t="s">
        <v>191</v>
      </c>
    </row>
    <row r="22" spans="1:19" s="40" customFormat="1" ht="73.5">
      <c r="A22" s="35" t="s">
        <v>235</v>
      </c>
      <c r="B22" s="78" t="s">
        <v>143</v>
      </c>
      <c r="C22" s="148">
        <v>40983</v>
      </c>
      <c r="D22" s="78" t="s">
        <v>250</v>
      </c>
      <c r="E22" s="146" t="s">
        <v>251</v>
      </c>
      <c r="F22" s="146">
        <v>5050101</v>
      </c>
      <c r="G22" s="146" t="s">
        <v>252</v>
      </c>
      <c r="H22" s="147">
        <v>1</v>
      </c>
      <c r="I22" s="147">
        <v>0</v>
      </c>
      <c r="J22" s="108">
        <v>465842</v>
      </c>
      <c r="K22" s="108"/>
      <c r="L22" s="108">
        <v>0</v>
      </c>
      <c r="M22" s="108">
        <v>0</v>
      </c>
      <c r="N22" s="108">
        <v>465842</v>
      </c>
      <c r="O22" s="108">
        <f t="shared" si="0"/>
        <v>0</v>
      </c>
      <c r="P22" s="101">
        <f t="shared" si="1"/>
        <v>0</v>
      </c>
      <c r="Q22" s="87" t="s">
        <v>295</v>
      </c>
      <c r="R22" s="82">
        <v>4205145614</v>
      </c>
      <c r="S22" s="87" t="s">
        <v>296</v>
      </c>
    </row>
    <row r="23" spans="1:19" s="40" customFormat="1" ht="90">
      <c r="A23" s="78" t="s">
        <v>236</v>
      </c>
      <c r="B23" s="78" t="s">
        <v>254</v>
      </c>
      <c r="C23" s="148">
        <v>40984</v>
      </c>
      <c r="D23" s="78" t="s">
        <v>253</v>
      </c>
      <c r="E23" s="146" t="s">
        <v>216</v>
      </c>
      <c r="F23" s="146" t="s">
        <v>255</v>
      </c>
      <c r="G23" s="146" t="s">
        <v>218</v>
      </c>
      <c r="H23" s="147">
        <v>6</v>
      </c>
      <c r="I23" s="147">
        <v>0</v>
      </c>
      <c r="J23" s="108">
        <v>1974030</v>
      </c>
      <c r="K23" s="108"/>
      <c r="L23" s="108">
        <v>0</v>
      </c>
      <c r="M23" s="108">
        <v>0</v>
      </c>
      <c r="N23" s="108">
        <v>947271.6</v>
      </c>
      <c r="O23" s="108">
        <f t="shared" si="0"/>
        <v>1026758.4</v>
      </c>
      <c r="P23" s="61">
        <f t="shared" si="1"/>
        <v>52.013312867585604</v>
      </c>
      <c r="Q23" s="38" t="s">
        <v>322</v>
      </c>
      <c r="R23" s="35" t="s">
        <v>112</v>
      </c>
      <c r="S23" s="35" t="s">
        <v>113</v>
      </c>
    </row>
    <row r="24" spans="1:19" s="40" customFormat="1" ht="84">
      <c r="A24" s="35" t="s">
        <v>237</v>
      </c>
      <c r="B24" s="78" t="s">
        <v>178</v>
      </c>
      <c r="C24" s="148">
        <v>40984</v>
      </c>
      <c r="D24" s="78" t="s">
        <v>257</v>
      </c>
      <c r="E24" s="146" t="s">
        <v>256</v>
      </c>
      <c r="F24" s="148" t="s">
        <v>169</v>
      </c>
      <c r="G24" s="146" t="s">
        <v>259</v>
      </c>
      <c r="H24" s="147">
        <v>1</v>
      </c>
      <c r="I24" s="147">
        <v>0</v>
      </c>
      <c r="J24" s="108">
        <v>749992</v>
      </c>
      <c r="K24" s="108"/>
      <c r="L24" s="108">
        <v>0</v>
      </c>
      <c r="M24" s="108">
        <v>0</v>
      </c>
      <c r="N24" s="108">
        <v>749977.3</v>
      </c>
      <c r="O24" s="108">
        <f t="shared" si="0"/>
        <v>14.699999999953434</v>
      </c>
      <c r="P24" s="101">
        <f t="shared" si="1"/>
        <v>0.0019600209068834644</v>
      </c>
      <c r="Q24" s="38" t="s">
        <v>293</v>
      </c>
      <c r="R24" s="42">
        <v>4205180753</v>
      </c>
      <c r="S24" s="38" t="s">
        <v>294</v>
      </c>
    </row>
    <row r="25" spans="1:19" s="40" customFormat="1" ht="84">
      <c r="A25" s="78" t="s">
        <v>246</v>
      </c>
      <c r="B25" s="78" t="s">
        <v>143</v>
      </c>
      <c r="C25" s="148">
        <v>40984</v>
      </c>
      <c r="D25" s="78" t="s">
        <v>258</v>
      </c>
      <c r="E25" s="146" t="s">
        <v>251</v>
      </c>
      <c r="F25" s="148" t="s">
        <v>169</v>
      </c>
      <c r="G25" s="146" t="s">
        <v>259</v>
      </c>
      <c r="H25" s="147">
        <v>1</v>
      </c>
      <c r="I25" s="147">
        <v>0</v>
      </c>
      <c r="J25" s="108">
        <v>2355672</v>
      </c>
      <c r="K25" s="108"/>
      <c r="L25" s="108">
        <v>0</v>
      </c>
      <c r="M25" s="108">
        <v>0</v>
      </c>
      <c r="N25" s="167">
        <v>2355672</v>
      </c>
      <c r="O25" s="108">
        <f t="shared" si="0"/>
        <v>0</v>
      </c>
      <c r="P25" s="101">
        <f t="shared" si="1"/>
        <v>0</v>
      </c>
      <c r="Q25" s="38" t="s">
        <v>291</v>
      </c>
      <c r="R25" s="42">
        <v>4217035133</v>
      </c>
      <c r="S25" s="38" t="s">
        <v>292</v>
      </c>
    </row>
    <row r="26" spans="1:19" s="40" customFormat="1" ht="73.5">
      <c r="A26" s="35" t="s">
        <v>264</v>
      </c>
      <c r="B26" s="78" t="s">
        <v>178</v>
      </c>
      <c r="C26" s="148">
        <v>40990</v>
      </c>
      <c r="D26" s="78" t="s">
        <v>287</v>
      </c>
      <c r="E26" s="146" t="s">
        <v>288</v>
      </c>
      <c r="F26" s="146">
        <v>4540020</v>
      </c>
      <c r="G26" s="146" t="s">
        <v>86</v>
      </c>
      <c r="H26" s="147">
        <v>11</v>
      </c>
      <c r="I26" s="147">
        <v>0</v>
      </c>
      <c r="J26" s="108">
        <v>1351462</v>
      </c>
      <c r="K26" s="108"/>
      <c r="L26" s="108">
        <v>0</v>
      </c>
      <c r="M26" s="108">
        <v>0</v>
      </c>
      <c r="N26" s="108">
        <v>946023.4</v>
      </c>
      <c r="O26" s="108">
        <f t="shared" si="0"/>
        <v>405438.6</v>
      </c>
      <c r="P26" s="101">
        <f t="shared" si="1"/>
        <v>30</v>
      </c>
      <c r="Q26" s="38" t="s">
        <v>310</v>
      </c>
      <c r="R26" s="39">
        <v>4205191882</v>
      </c>
      <c r="S26" s="38" t="s">
        <v>311</v>
      </c>
    </row>
    <row r="27" spans="1:19" s="155" customFormat="1" ht="77.25" customHeight="1">
      <c r="A27" s="78" t="s">
        <v>266</v>
      </c>
      <c r="B27" s="78" t="s">
        <v>338</v>
      </c>
      <c r="C27" s="148">
        <v>41009</v>
      </c>
      <c r="D27" s="78" t="s">
        <v>334</v>
      </c>
      <c r="E27" s="146" t="s">
        <v>335</v>
      </c>
      <c r="F27" s="146" t="s">
        <v>336</v>
      </c>
      <c r="G27" s="146" t="s">
        <v>337</v>
      </c>
      <c r="H27" s="147">
        <v>0</v>
      </c>
      <c r="I27" s="147">
        <v>0</v>
      </c>
      <c r="J27" s="108">
        <v>0</v>
      </c>
      <c r="K27" s="108"/>
      <c r="L27" s="108">
        <v>0</v>
      </c>
      <c r="M27" s="108">
        <v>0</v>
      </c>
      <c r="N27" s="108">
        <v>0</v>
      </c>
      <c r="O27" s="108">
        <f t="shared" si="0"/>
        <v>0</v>
      </c>
      <c r="P27" s="101">
        <v>0</v>
      </c>
      <c r="Q27" s="260" t="s">
        <v>347</v>
      </c>
      <c r="R27" s="261"/>
      <c r="S27" s="262"/>
    </row>
    <row r="28" spans="1:19" s="40" customFormat="1" ht="78" customHeight="1">
      <c r="A28" s="35" t="s">
        <v>276</v>
      </c>
      <c r="B28" s="78" t="s">
        <v>340</v>
      </c>
      <c r="C28" s="148">
        <v>41009</v>
      </c>
      <c r="D28" s="78" t="s">
        <v>339</v>
      </c>
      <c r="E28" s="146" t="s">
        <v>335</v>
      </c>
      <c r="F28" s="146" t="s">
        <v>336</v>
      </c>
      <c r="G28" s="146" t="s">
        <v>337</v>
      </c>
      <c r="H28" s="147">
        <v>3</v>
      </c>
      <c r="I28" s="147">
        <v>0</v>
      </c>
      <c r="J28" s="108">
        <v>1530666</v>
      </c>
      <c r="K28" s="108"/>
      <c r="L28" s="108">
        <v>0</v>
      </c>
      <c r="M28" s="108">
        <v>0</v>
      </c>
      <c r="N28" s="108">
        <v>1339332.75</v>
      </c>
      <c r="O28" s="108">
        <f t="shared" si="0"/>
        <v>191333.25</v>
      </c>
      <c r="P28" s="101">
        <f aca="true" t="shared" si="2" ref="P28:P59">O28/J28*100</f>
        <v>12.5</v>
      </c>
      <c r="Q28" s="38" t="s">
        <v>322</v>
      </c>
      <c r="R28" s="35" t="s">
        <v>112</v>
      </c>
      <c r="S28" s="35" t="s">
        <v>113</v>
      </c>
    </row>
    <row r="29" spans="1:19" s="40" customFormat="1" ht="78.75">
      <c r="A29" s="78" t="s">
        <v>283</v>
      </c>
      <c r="B29" s="78" t="s">
        <v>376</v>
      </c>
      <c r="C29" s="148">
        <v>41015</v>
      </c>
      <c r="D29" s="78" t="s">
        <v>374</v>
      </c>
      <c r="E29" s="146" t="s">
        <v>375</v>
      </c>
      <c r="F29" s="146">
        <v>4560000</v>
      </c>
      <c r="G29" s="146" t="s">
        <v>314</v>
      </c>
      <c r="H29" s="147">
        <v>3</v>
      </c>
      <c r="I29" s="147">
        <v>0</v>
      </c>
      <c r="J29" s="108">
        <v>2995110</v>
      </c>
      <c r="K29" s="108"/>
      <c r="L29" s="108">
        <v>0</v>
      </c>
      <c r="M29" s="108">
        <v>0</v>
      </c>
      <c r="N29" s="108">
        <v>2980134.45</v>
      </c>
      <c r="O29" s="108">
        <f t="shared" si="0"/>
        <v>14975.549999999814</v>
      </c>
      <c r="P29" s="101">
        <f t="shared" si="2"/>
        <v>0.4999999999999938</v>
      </c>
      <c r="Q29" s="87" t="s">
        <v>413</v>
      </c>
      <c r="R29" s="84">
        <v>5406673359</v>
      </c>
      <c r="S29" s="38" t="s">
        <v>414</v>
      </c>
    </row>
    <row r="30" spans="1:19" s="40" customFormat="1" ht="67.5">
      <c r="A30" s="35" t="s">
        <v>286</v>
      </c>
      <c r="B30" s="78" t="s">
        <v>49</v>
      </c>
      <c r="C30" s="148">
        <v>41018</v>
      </c>
      <c r="D30" s="78" t="s">
        <v>386</v>
      </c>
      <c r="E30" s="146" t="s">
        <v>387</v>
      </c>
      <c r="F30" s="146">
        <v>2525230</v>
      </c>
      <c r="G30" s="146" t="s">
        <v>388</v>
      </c>
      <c r="H30" s="147">
        <v>2</v>
      </c>
      <c r="I30" s="147">
        <v>0</v>
      </c>
      <c r="J30" s="108">
        <v>1345982</v>
      </c>
      <c r="K30" s="108"/>
      <c r="L30" s="108">
        <v>0</v>
      </c>
      <c r="M30" s="108">
        <v>0</v>
      </c>
      <c r="N30" s="108">
        <v>1197923.98</v>
      </c>
      <c r="O30" s="108">
        <f t="shared" si="0"/>
        <v>148058.02000000002</v>
      </c>
      <c r="P30" s="101">
        <f t="shared" si="2"/>
        <v>11.000000000000002</v>
      </c>
      <c r="Q30" s="87" t="s">
        <v>427</v>
      </c>
      <c r="R30" s="39">
        <v>2460035461</v>
      </c>
      <c r="S30" s="38" t="s">
        <v>426</v>
      </c>
    </row>
    <row r="31" spans="1:19" s="40" customFormat="1" ht="78.75">
      <c r="A31" s="78" t="s">
        <v>306</v>
      </c>
      <c r="B31" s="78" t="s">
        <v>392</v>
      </c>
      <c r="C31" s="148">
        <v>41018</v>
      </c>
      <c r="D31" s="78" t="s">
        <v>389</v>
      </c>
      <c r="E31" s="146" t="s">
        <v>390</v>
      </c>
      <c r="F31" s="146">
        <v>2521371</v>
      </c>
      <c r="G31" s="146" t="s">
        <v>391</v>
      </c>
      <c r="H31" s="147">
        <v>1</v>
      </c>
      <c r="I31" s="147">
        <v>0</v>
      </c>
      <c r="J31" s="108">
        <v>2415000</v>
      </c>
      <c r="K31" s="108"/>
      <c r="L31" s="108">
        <v>0</v>
      </c>
      <c r="M31" s="108">
        <v>0</v>
      </c>
      <c r="N31" s="108">
        <v>2402925</v>
      </c>
      <c r="O31" s="108">
        <f t="shared" si="0"/>
        <v>12075</v>
      </c>
      <c r="P31" s="101">
        <f t="shared" si="2"/>
        <v>0.5</v>
      </c>
      <c r="Q31" s="87" t="s">
        <v>428</v>
      </c>
      <c r="R31" s="84">
        <v>5410022920</v>
      </c>
      <c r="S31" s="38" t="s">
        <v>429</v>
      </c>
    </row>
    <row r="32" spans="1:19" s="40" customFormat="1" ht="90">
      <c r="A32" s="35" t="s">
        <v>312</v>
      </c>
      <c r="B32" s="78" t="s">
        <v>188</v>
      </c>
      <c r="C32" s="148">
        <v>41025</v>
      </c>
      <c r="D32" s="78" t="s">
        <v>401</v>
      </c>
      <c r="E32" s="146" t="s">
        <v>402</v>
      </c>
      <c r="F32" s="146">
        <v>4520127</v>
      </c>
      <c r="G32" s="146" t="s">
        <v>213</v>
      </c>
      <c r="H32" s="147">
        <v>5</v>
      </c>
      <c r="I32" s="147">
        <v>0</v>
      </c>
      <c r="J32" s="108">
        <v>593555</v>
      </c>
      <c r="K32" s="108"/>
      <c r="L32" s="108">
        <v>0</v>
      </c>
      <c r="M32" s="108">
        <v>0</v>
      </c>
      <c r="N32" s="156">
        <v>590587.22</v>
      </c>
      <c r="O32" s="108">
        <f t="shared" si="0"/>
        <v>2967.780000000028</v>
      </c>
      <c r="P32" s="101">
        <f t="shared" si="2"/>
        <v>0.5000008423819239</v>
      </c>
      <c r="Q32" s="63" t="s">
        <v>190</v>
      </c>
      <c r="R32" s="39">
        <v>4205228211</v>
      </c>
      <c r="S32" s="38" t="s">
        <v>460</v>
      </c>
    </row>
    <row r="33" spans="1:19" s="155" customFormat="1" ht="84">
      <c r="A33" s="78" t="s">
        <v>318</v>
      </c>
      <c r="B33" s="78" t="s">
        <v>406</v>
      </c>
      <c r="C33" s="148">
        <v>41025</v>
      </c>
      <c r="D33" s="78" t="s">
        <v>403</v>
      </c>
      <c r="E33" s="146" t="s">
        <v>404</v>
      </c>
      <c r="F33" s="146">
        <v>8514030</v>
      </c>
      <c r="G33" s="146" t="s">
        <v>405</v>
      </c>
      <c r="H33" s="147">
        <v>2</v>
      </c>
      <c r="I33" s="147">
        <v>0</v>
      </c>
      <c r="J33" s="108">
        <v>1473840</v>
      </c>
      <c r="K33" s="108"/>
      <c r="L33" s="108">
        <v>0</v>
      </c>
      <c r="M33" s="108">
        <v>0</v>
      </c>
      <c r="N33" s="157">
        <v>1363302</v>
      </c>
      <c r="O33" s="108">
        <f t="shared" si="0"/>
        <v>110538</v>
      </c>
      <c r="P33" s="101">
        <f t="shared" si="2"/>
        <v>7.5</v>
      </c>
      <c r="Q33" s="104" t="s">
        <v>459</v>
      </c>
      <c r="R33" s="82">
        <v>4215007469</v>
      </c>
      <c r="S33" s="87" t="s">
        <v>461</v>
      </c>
    </row>
    <row r="34" spans="1:19" s="155" customFormat="1" ht="96" customHeight="1">
      <c r="A34" s="35" t="s">
        <v>326</v>
      </c>
      <c r="B34" s="78" t="s">
        <v>231</v>
      </c>
      <c r="C34" s="148">
        <v>41043</v>
      </c>
      <c r="D34" s="78" t="s">
        <v>452</v>
      </c>
      <c r="E34" s="146" t="s">
        <v>453</v>
      </c>
      <c r="F34" s="146">
        <v>2429123</v>
      </c>
      <c r="G34" s="146" t="s">
        <v>454</v>
      </c>
      <c r="H34" s="147">
        <v>0</v>
      </c>
      <c r="I34" s="147">
        <v>0</v>
      </c>
      <c r="J34" s="108">
        <v>896000</v>
      </c>
      <c r="K34" s="108"/>
      <c r="L34" s="108">
        <v>896000</v>
      </c>
      <c r="M34" s="108">
        <v>0</v>
      </c>
      <c r="N34" s="108">
        <v>0</v>
      </c>
      <c r="O34" s="108">
        <f t="shared" si="0"/>
        <v>0</v>
      </c>
      <c r="P34" s="101">
        <f t="shared" si="2"/>
        <v>0</v>
      </c>
      <c r="Q34" s="260" t="s">
        <v>106</v>
      </c>
      <c r="R34" s="261"/>
      <c r="S34" s="262"/>
    </row>
    <row r="35" spans="1:19" s="155" customFormat="1" ht="52.5">
      <c r="A35" s="78" t="s">
        <v>346</v>
      </c>
      <c r="B35" s="78" t="s">
        <v>134</v>
      </c>
      <c r="C35" s="158">
        <v>41044</v>
      </c>
      <c r="D35" s="78" t="s">
        <v>464</v>
      </c>
      <c r="E35" s="104" t="s">
        <v>462</v>
      </c>
      <c r="F35" s="146">
        <v>4540362</v>
      </c>
      <c r="G35" s="146" t="s">
        <v>466</v>
      </c>
      <c r="H35" s="147">
        <v>1</v>
      </c>
      <c r="I35" s="147">
        <v>0</v>
      </c>
      <c r="J35" s="161">
        <v>2877577</v>
      </c>
      <c r="K35" s="161"/>
      <c r="L35" s="108">
        <v>0</v>
      </c>
      <c r="M35" s="108">
        <v>0</v>
      </c>
      <c r="N35" s="108">
        <v>2423043</v>
      </c>
      <c r="O35" s="108">
        <f t="shared" si="0"/>
        <v>454534</v>
      </c>
      <c r="P35" s="101">
        <f t="shared" si="2"/>
        <v>15.795719801763774</v>
      </c>
      <c r="Q35" s="87" t="s">
        <v>377</v>
      </c>
      <c r="R35" s="78" t="s">
        <v>378</v>
      </c>
      <c r="S35" s="87" t="s">
        <v>379</v>
      </c>
    </row>
    <row r="36" spans="1:19" s="155" customFormat="1" ht="52.5">
      <c r="A36" s="35" t="s">
        <v>361</v>
      </c>
      <c r="B36" s="78" t="s">
        <v>134</v>
      </c>
      <c r="C36" s="158">
        <v>41044</v>
      </c>
      <c r="D36" s="78" t="s">
        <v>465</v>
      </c>
      <c r="E36" s="104" t="s">
        <v>463</v>
      </c>
      <c r="F36" s="146">
        <v>4560255</v>
      </c>
      <c r="G36" s="146" t="s">
        <v>467</v>
      </c>
      <c r="H36" s="147">
        <v>4</v>
      </c>
      <c r="I36" s="147">
        <v>1</v>
      </c>
      <c r="J36" s="161">
        <v>1500520</v>
      </c>
      <c r="K36" s="161"/>
      <c r="L36" s="108">
        <v>0</v>
      </c>
      <c r="M36" s="108">
        <v>0</v>
      </c>
      <c r="N36" s="108">
        <v>1089927.2</v>
      </c>
      <c r="O36" s="108">
        <f t="shared" si="0"/>
        <v>410592.80000000005</v>
      </c>
      <c r="P36" s="101">
        <f t="shared" si="2"/>
        <v>27.363367365979798</v>
      </c>
      <c r="Q36" s="87" t="s">
        <v>524</v>
      </c>
      <c r="R36" s="82">
        <v>4205217996</v>
      </c>
      <c r="S36" s="87" t="s">
        <v>525</v>
      </c>
    </row>
    <row r="37" spans="1:19" s="155" customFormat="1" ht="90">
      <c r="A37" s="78" t="s">
        <v>367</v>
      </c>
      <c r="B37" s="78" t="s">
        <v>274</v>
      </c>
      <c r="C37" s="148">
        <v>41046</v>
      </c>
      <c r="D37" s="78" t="s">
        <v>495</v>
      </c>
      <c r="E37" s="146" t="s">
        <v>494</v>
      </c>
      <c r="F37" s="146">
        <v>4530019</v>
      </c>
      <c r="G37" s="146" t="s">
        <v>72</v>
      </c>
      <c r="H37" s="147">
        <v>7</v>
      </c>
      <c r="I37" s="147">
        <v>0</v>
      </c>
      <c r="J37" s="108">
        <v>722291</v>
      </c>
      <c r="K37" s="108"/>
      <c r="L37" s="108">
        <v>0</v>
      </c>
      <c r="M37" s="108">
        <v>0</v>
      </c>
      <c r="N37" s="108">
        <v>443420.83</v>
      </c>
      <c r="O37" s="108">
        <f t="shared" si="0"/>
        <v>278870.17</v>
      </c>
      <c r="P37" s="101">
        <f t="shared" si="2"/>
        <v>38.609115993415394</v>
      </c>
      <c r="Q37" s="38" t="s">
        <v>322</v>
      </c>
      <c r="R37" s="35" t="s">
        <v>112</v>
      </c>
      <c r="S37" s="35" t="s">
        <v>113</v>
      </c>
    </row>
    <row r="38" spans="1:19" s="155" customFormat="1" ht="136.5">
      <c r="A38" s="35" t="s">
        <v>373</v>
      </c>
      <c r="B38" s="78" t="s">
        <v>500</v>
      </c>
      <c r="C38" s="148">
        <v>41046</v>
      </c>
      <c r="D38" s="78" t="s">
        <v>496</v>
      </c>
      <c r="E38" s="146" t="s">
        <v>497</v>
      </c>
      <c r="F38" s="146" t="s">
        <v>498</v>
      </c>
      <c r="G38" s="146" t="s">
        <v>499</v>
      </c>
      <c r="H38" s="147">
        <v>5</v>
      </c>
      <c r="I38" s="147">
        <v>0</v>
      </c>
      <c r="J38" s="108">
        <v>2419484</v>
      </c>
      <c r="K38" s="108"/>
      <c r="L38" s="108">
        <v>0</v>
      </c>
      <c r="M38" s="108">
        <v>0</v>
      </c>
      <c r="N38" s="108">
        <v>1391203.3</v>
      </c>
      <c r="O38" s="108">
        <f t="shared" si="0"/>
        <v>1028280.7</v>
      </c>
      <c r="P38" s="101">
        <f t="shared" si="2"/>
        <v>42.5</v>
      </c>
      <c r="Q38" s="38" t="s">
        <v>322</v>
      </c>
      <c r="R38" s="35" t="s">
        <v>112</v>
      </c>
      <c r="S38" s="35" t="s">
        <v>113</v>
      </c>
    </row>
    <row r="39" spans="1:19" s="155" customFormat="1" ht="84">
      <c r="A39" s="78" t="s">
        <v>380</v>
      </c>
      <c r="B39" s="78" t="s">
        <v>49</v>
      </c>
      <c r="C39" s="148">
        <v>41054</v>
      </c>
      <c r="D39" s="78" t="s">
        <v>522</v>
      </c>
      <c r="E39" s="146" t="s">
        <v>523</v>
      </c>
      <c r="F39" s="146">
        <v>1010271</v>
      </c>
      <c r="G39" s="146" t="s">
        <v>514</v>
      </c>
      <c r="H39" s="147">
        <v>1</v>
      </c>
      <c r="I39" s="147">
        <v>0</v>
      </c>
      <c r="J39" s="108">
        <v>1191820.2</v>
      </c>
      <c r="K39" s="108"/>
      <c r="L39" s="108">
        <v>0</v>
      </c>
      <c r="M39" s="108">
        <v>0</v>
      </c>
      <c r="N39" s="108">
        <v>1191820.2</v>
      </c>
      <c r="O39" s="108">
        <f t="shared" si="0"/>
        <v>0</v>
      </c>
      <c r="P39" s="101">
        <f t="shared" si="2"/>
        <v>0</v>
      </c>
      <c r="Q39" s="87" t="s">
        <v>579</v>
      </c>
      <c r="R39" s="82">
        <v>4205050313</v>
      </c>
      <c r="S39" s="87" t="s">
        <v>580</v>
      </c>
    </row>
    <row r="40" spans="1:19" s="155" customFormat="1" ht="90">
      <c r="A40" s="35" t="s">
        <v>410</v>
      </c>
      <c r="B40" s="78" t="s">
        <v>188</v>
      </c>
      <c r="C40" s="148">
        <v>41058</v>
      </c>
      <c r="D40" s="78" t="s">
        <v>526</v>
      </c>
      <c r="E40" s="146" t="s">
        <v>527</v>
      </c>
      <c r="F40" s="146" t="s">
        <v>498</v>
      </c>
      <c r="G40" s="146" t="s">
        <v>528</v>
      </c>
      <c r="H40" s="147">
        <v>2</v>
      </c>
      <c r="I40" s="147">
        <v>0</v>
      </c>
      <c r="J40" s="108">
        <v>585878</v>
      </c>
      <c r="K40" s="108"/>
      <c r="L40" s="108">
        <v>0</v>
      </c>
      <c r="M40" s="108">
        <v>0</v>
      </c>
      <c r="N40" s="108">
        <v>582948.61</v>
      </c>
      <c r="O40" s="108">
        <f t="shared" si="0"/>
        <v>2929.390000000014</v>
      </c>
      <c r="P40" s="101">
        <f t="shared" si="2"/>
        <v>0.5000000000000023</v>
      </c>
      <c r="Q40" s="87" t="s">
        <v>322</v>
      </c>
      <c r="R40" s="35" t="s">
        <v>112</v>
      </c>
      <c r="S40" s="35" t="s">
        <v>113</v>
      </c>
    </row>
    <row r="41" spans="1:19" s="155" customFormat="1" ht="84">
      <c r="A41" s="78" t="s">
        <v>411</v>
      </c>
      <c r="B41" s="78" t="s">
        <v>531</v>
      </c>
      <c r="C41" s="148">
        <v>41058</v>
      </c>
      <c r="D41" s="78" t="s">
        <v>530</v>
      </c>
      <c r="E41" s="146" t="s">
        <v>529</v>
      </c>
      <c r="F41" s="146">
        <v>4530194</v>
      </c>
      <c r="G41" s="146" t="s">
        <v>532</v>
      </c>
      <c r="H41" s="147">
        <v>4</v>
      </c>
      <c r="I41" s="147">
        <v>0</v>
      </c>
      <c r="J41" s="108">
        <v>884060</v>
      </c>
      <c r="K41" s="108"/>
      <c r="L41" s="108">
        <v>0</v>
      </c>
      <c r="M41" s="108">
        <v>0</v>
      </c>
      <c r="N41" s="108">
        <v>802500</v>
      </c>
      <c r="O41" s="108">
        <f aca="true" t="shared" si="3" ref="O41:O72">J41-N41-L41</f>
        <v>81560</v>
      </c>
      <c r="P41" s="101">
        <f t="shared" si="2"/>
        <v>9.225618170712394</v>
      </c>
      <c r="Q41" s="87" t="s">
        <v>590</v>
      </c>
      <c r="R41" s="82">
        <v>4205194788</v>
      </c>
      <c r="S41" s="87" t="s">
        <v>591</v>
      </c>
    </row>
    <row r="42" spans="1:19" s="155" customFormat="1" ht="94.5">
      <c r="A42" s="35" t="s">
        <v>441</v>
      </c>
      <c r="B42" s="78" t="s">
        <v>231</v>
      </c>
      <c r="C42" s="148">
        <v>41058</v>
      </c>
      <c r="D42" s="78" t="s">
        <v>533</v>
      </c>
      <c r="E42" s="146" t="s">
        <v>534</v>
      </c>
      <c r="F42" s="146">
        <v>4530191</v>
      </c>
      <c r="G42" s="146" t="s">
        <v>535</v>
      </c>
      <c r="H42" s="147">
        <v>0</v>
      </c>
      <c r="I42" s="147">
        <v>0</v>
      </c>
      <c r="J42" s="108">
        <v>2953901</v>
      </c>
      <c r="K42" s="108"/>
      <c r="L42" s="108">
        <v>2953901</v>
      </c>
      <c r="M42" s="108">
        <v>0</v>
      </c>
      <c r="N42" s="108">
        <v>0</v>
      </c>
      <c r="O42" s="108">
        <f t="shared" si="3"/>
        <v>0</v>
      </c>
      <c r="P42" s="101">
        <f t="shared" si="2"/>
        <v>0</v>
      </c>
      <c r="Q42" s="260" t="s">
        <v>106</v>
      </c>
      <c r="R42" s="261"/>
      <c r="S42" s="262"/>
    </row>
    <row r="43" spans="1:19" s="155" customFormat="1" ht="94.5">
      <c r="A43" s="78" t="s">
        <v>442</v>
      </c>
      <c r="B43" s="78" t="s">
        <v>231</v>
      </c>
      <c r="C43" s="148">
        <v>41058</v>
      </c>
      <c r="D43" s="78" t="s">
        <v>536</v>
      </c>
      <c r="E43" s="146" t="s">
        <v>537</v>
      </c>
      <c r="F43" s="146">
        <v>4530191</v>
      </c>
      <c r="G43" s="146" t="s">
        <v>535</v>
      </c>
      <c r="H43" s="147">
        <v>0</v>
      </c>
      <c r="I43" s="147">
        <v>0</v>
      </c>
      <c r="J43" s="108">
        <v>960924</v>
      </c>
      <c r="K43" s="108"/>
      <c r="L43" s="108">
        <v>960924</v>
      </c>
      <c r="M43" s="108">
        <v>0</v>
      </c>
      <c r="N43" s="108">
        <v>0</v>
      </c>
      <c r="O43" s="108">
        <f t="shared" si="3"/>
        <v>0</v>
      </c>
      <c r="P43" s="101">
        <f t="shared" si="2"/>
        <v>0</v>
      </c>
      <c r="Q43" s="260" t="s">
        <v>106</v>
      </c>
      <c r="R43" s="261"/>
      <c r="S43" s="262"/>
    </row>
    <row r="44" spans="1:19" s="155" customFormat="1" ht="75.75" customHeight="1">
      <c r="A44" s="35" t="s">
        <v>443</v>
      </c>
      <c r="B44" s="78" t="s">
        <v>270</v>
      </c>
      <c r="C44" s="148">
        <v>41060</v>
      </c>
      <c r="D44" s="78" t="s">
        <v>555</v>
      </c>
      <c r="E44" s="146" t="s">
        <v>554</v>
      </c>
      <c r="F44" s="146">
        <v>4540020</v>
      </c>
      <c r="G44" s="146" t="s">
        <v>86</v>
      </c>
      <c r="H44" s="147">
        <v>1</v>
      </c>
      <c r="I44" s="147">
        <v>0</v>
      </c>
      <c r="J44" s="108">
        <v>367780</v>
      </c>
      <c r="K44" s="108"/>
      <c r="L44" s="108">
        <v>0</v>
      </c>
      <c r="M44" s="108">
        <v>0</v>
      </c>
      <c r="N44" s="108">
        <v>367780</v>
      </c>
      <c r="O44" s="108">
        <f t="shared" si="3"/>
        <v>0</v>
      </c>
      <c r="P44" s="101">
        <f t="shared" si="2"/>
        <v>0</v>
      </c>
      <c r="Q44" s="87" t="s">
        <v>190</v>
      </c>
      <c r="R44" s="39">
        <v>4205228211</v>
      </c>
      <c r="S44" s="38" t="s">
        <v>460</v>
      </c>
    </row>
    <row r="45" spans="1:19" s="155" customFormat="1" ht="73.5">
      <c r="A45" s="78" t="s">
        <v>444</v>
      </c>
      <c r="B45" s="78" t="s">
        <v>178</v>
      </c>
      <c r="C45" s="148">
        <v>41060</v>
      </c>
      <c r="D45" s="78" t="s">
        <v>557</v>
      </c>
      <c r="E45" s="146" t="s">
        <v>556</v>
      </c>
      <c r="F45" s="146">
        <v>4520127</v>
      </c>
      <c r="G45" s="146" t="s">
        <v>117</v>
      </c>
      <c r="H45" s="147">
        <v>3</v>
      </c>
      <c r="I45" s="147">
        <v>0</v>
      </c>
      <c r="J45" s="108">
        <v>602254.95</v>
      </c>
      <c r="K45" s="108"/>
      <c r="L45" s="108">
        <v>0</v>
      </c>
      <c r="M45" s="108">
        <v>0</v>
      </c>
      <c r="N45" s="108">
        <v>599243.68</v>
      </c>
      <c r="O45" s="108">
        <f t="shared" si="3"/>
        <v>3011.269999999902</v>
      </c>
      <c r="P45" s="101">
        <f t="shared" si="2"/>
        <v>0.4999992112974584</v>
      </c>
      <c r="Q45" s="38" t="s">
        <v>310</v>
      </c>
      <c r="R45" s="39">
        <v>4205191882</v>
      </c>
      <c r="S45" s="38" t="s">
        <v>311</v>
      </c>
    </row>
    <row r="46" spans="1:19" s="155" customFormat="1" ht="42">
      <c r="A46" s="35" t="s">
        <v>445</v>
      </c>
      <c r="B46" s="78" t="s">
        <v>49</v>
      </c>
      <c r="C46" s="148">
        <v>41061</v>
      </c>
      <c r="D46" s="78" t="s">
        <v>559</v>
      </c>
      <c r="E46" s="146" t="s">
        <v>558</v>
      </c>
      <c r="F46" s="146">
        <v>4540262</v>
      </c>
      <c r="G46" s="146" t="s">
        <v>344</v>
      </c>
      <c r="H46" s="147">
        <v>3</v>
      </c>
      <c r="I46" s="147">
        <v>0</v>
      </c>
      <c r="J46" s="108">
        <v>499149</v>
      </c>
      <c r="K46" s="108"/>
      <c r="L46" s="108">
        <v>499149</v>
      </c>
      <c r="M46" s="108">
        <v>0</v>
      </c>
      <c r="N46" s="108">
        <v>0</v>
      </c>
      <c r="O46" s="108">
        <f t="shared" si="3"/>
        <v>0</v>
      </c>
      <c r="P46" s="101">
        <f t="shared" si="2"/>
        <v>0</v>
      </c>
      <c r="Q46" s="260" t="s">
        <v>608</v>
      </c>
      <c r="R46" s="261"/>
      <c r="S46" s="262"/>
    </row>
    <row r="47" spans="1:19" s="155" customFormat="1" ht="73.5">
      <c r="A47" s="78" t="s">
        <v>446</v>
      </c>
      <c r="B47" s="78" t="s">
        <v>203</v>
      </c>
      <c r="C47" s="148">
        <v>41061</v>
      </c>
      <c r="D47" s="78" t="s">
        <v>560</v>
      </c>
      <c r="E47" s="146" t="s">
        <v>561</v>
      </c>
      <c r="F47" s="146">
        <v>4540367</v>
      </c>
      <c r="G47" s="146" t="s">
        <v>562</v>
      </c>
      <c r="H47" s="147">
        <v>1</v>
      </c>
      <c r="I47" s="147">
        <v>0</v>
      </c>
      <c r="J47" s="108">
        <v>4767825</v>
      </c>
      <c r="K47" s="108"/>
      <c r="L47" s="108">
        <v>0</v>
      </c>
      <c r="M47" s="108">
        <v>0</v>
      </c>
      <c r="N47" s="108">
        <v>4767825</v>
      </c>
      <c r="O47" s="108">
        <f t="shared" si="3"/>
        <v>0</v>
      </c>
      <c r="P47" s="101">
        <f t="shared" si="2"/>
        <v>0</v>
      </c>
      <c r="Q47" s="87" t="s">
        <v>609</v>
      </c>
      <c r="R47" s="82">
        <v>4212427095</v>
      </c>
      <c r="S47" s="87" t="s">
        <v>610</v>
      </c>
    </row>
    <row r="48" spans="1:19" s="155" customFormat="1" ht="42.75" thickBot="1">
      <c r="A48" s="35" t="s">
        <v>447</v>
      </c>
      <c r="B48" s="181" t="s">
        <v>49</v>
      </c>
      <c r="C48" s="182">
        <v>41061</v>
      </c>
      <c r="D48" s="181" t="s">
        <v>563</v>
      </c>
      <c r="E48" s="183" t="s">
        <v>564</v>
      </c>
      <c r="F48" s="183">
        <v>4540031</v>
      </c>
      <c r="G48" s="183" t="s">
        <v>565</v>
      </c>
      <c r="H48" s="184">
        <v>3</v>
      </c>
      <c r="I48" s="184">
        <v>0</v>
      </c>
      <c r="J48" s="185">
        <v>417543</v>
      </c>
      <c r="K48" s="185"/>
      <c r="L48" s="185">
        <v>417543</v>
      </c>
      <c r="M48" s="185">
        <v>0</v>
      </c>
      <c r="N48" s="185">
        <v>0</v>
      </c>
      <c r="O48" s="185">
        <f t="shared" si="3"/>
        <v>0</v>
      </c>
      <c r="P48" s="186">
        <f t="shared" si="2"/>
        <v>0</v>
      </c>
      <c r="Q48" s="279" t="s">
        <v>608</v>
      </c>
      <c r="R48" s="280"/>
      <c r="S48" s="281"/>
    </row>
    <row r="49" spans="1:19" s="155" customFormat="1" ht="84.75" thickBot="1">
      <c r="A49" s="78" t="s">
        <v>448</v>
      </c>
      <c r="B49" s="227" t="s">
        <v>568</v>
      </c>
      <c r="C49" s="228">
        <v>41064</v>
      </c>
      <c r="D49" s="227" t="s">
        <v>569</v>
      </c>
      <c r="E49" s="229" t="s">
        <v>566</v>
      </c>
      <c r="F49" s="229">
        <v>4530194</v>
      </c>
      <c r="G49" s="229" t="s">
        <v>567</v>
      </c>
      <c r="H49" s="230">
        <v>4</v>
      </c>
      <c r="I49" s="230">
        <v>0</v>
      </c>
      <c r="J49" s="231">
        <v>1667048</v>
      </c>
      <c r="K49" s="231"/>
      <c r="L49" s="231">
        <v>0</v>
      </c>
      <c r="M49" s="231">
        <v>0</v>
      </c>
      <c r="N49" s="231">
        <v>1467002.24</v>
      </c>
      <c r="O49" s="231">
        <f t="shared" si="3"/>
        <v>200045.76</v>
      </c>
      <c r="P49" s="232">
        <f t="shared" si="2"/>
        <v>12.000000000000002</v>
      </c>
      <c r="Q49" s="233" t="s">
        <v>628</v>
      </c>
      <c r="R49" s="234">
        <v>4205234776</v>
      </c>
      <c r="S49" s="233" t="s">
        <v>629</v>
      </c>
    </row>
    <row r="50" spans="1:19" s="155" customFormat="1" ht="96" thickBot="1" thickTop="1">
      <c r="A50" s="35" t="s">
        <v>488</v>
      </c>
      <c r="B50" s="235" t="s">
        <v>508</v>
      </c>
      <c r="C50" s="236">
        <v>41066</v>
      </c>
      <c r="D50" s="235" t="s">
        <v>581</v>
      </c>
      <c r="E50" s="237" t="s">
        <v>582</v>
      </c>
      <c r="F50" s="237">
        <v>4540367</v>
      </c>
      <c r="G50" s="237" t="s">
        <v>583</v>
      </c>
      <c r="H50" s="238">
        <v>1</v>
      </c>
      <c r="I50" s="238">
        <v>0</v>
      </c>
      <c r="J50" s="239">
        <v>2691411</v>
      </c>
      <c r="K50" s="239"/>
      <c r="L50" s="239">
        <v>0</v>
      </c>
      <c r="M50" s="239">
        <v>0</v>
      </c>
      <c r="N50" s="239">
        <v>2691411</v>
      </c>
      <c r="O50" s="239">
        <f t="shared" si="3"/>
        <v>0</v>
      </c>
      <c r="P50" s="240">
        <f t="shared" si="2"/>
        <v>0</v>
      </c>
      <c r="Q50" s="241" t="s">
        <v>609</v>
      </c>
      <c r="R50" s="242">
        <v>4212427095</v>
      </c>
      <c r="S50" s="241" t="s">
        <v>610</v>
      </c>
    </row>
    <row r="51" spans="1:19" s="155" customFormat="1" ht="63.75" thickTop="1">
      <c r="A51" s="78" t="s">
        <v>489</v>
      </c>
      <c r="B51" s="173" t="s">
        <v>49</v>
      </c>
      <c r="C51" s="174">
        <v>41073</v>
      </c>
      <c r="D51" s="173" t="s">
        <v>602</v>
      </c>
      <c r="E51" s="175" t="s">
        <v>564</v>
      </c>
      <c r="F51" s="175">
        <v>4540031</v>
      </c>
      <c r="G51" s="175" t="s">
        <v>565</v>
      </c>
      <c r="H51" s="176">
        <v>3</v>
      </c>
      <c r="I51" s="176">
        <v>0</v>
      </c>
      <c r="J51" s="177">
        <v>417543</v>
      </c>
      <c r="K51" s="177"/>
      <c r="L51" s="177">
        <v>0</v>
      </c>
      <c r="M51" s="177">
        <v>0</v>
      </c>
      <c r="N51" s="177">
        <v>375788.6</v>
      </c>
      <c r="O51" s="177">
        <f t="shared" si="3"/>
        <v>41754.40000000002</v>
      </c>
      <c r="P51" s="178">
        <f t="shared" si="2"/>
        <v>10.000023949629146</v>
      </c>
      <c r="Q51" s="179" t="s">
        <v>636</v>
      </c>
      <c r="R51" s="180">
        <v>5406686005</v>
      </c>
      <c r="S51" s="179" t="s">
        <v>637</v>
      </c>
    </row>
    <row r="52" spans="1:19" s="155" customFormat="1" ht="63">
      <c r="A52" s="35" t="s">
        <v>490</v>
      </c>
      <c r="B52" s="78" t="s">
        <v>49</v>
      </c>
      <c r="C52" s="148">
        <v>41073</v>
      </c>
      <c r="D52" s="78" t="s">
        <v>604</v>
      </c>
      <c r="E52" s="146" t="s">
        <v>603</v>
      </c>
      <c r="F52" s="146">
        <v>4540262</v>
      </c>
      <c r="G52" s="146" t="s">
        <v>344</v>
      </c>
      <c r="H52" s="147">
        <v>1</v>
      </c>
      <c r="I52" s="147">
        <v>0</v>
      </c>
      <c r="J52" s="108">
        <v>499149</v>
      </c>
      <c r="K52" s="108"/>
      <c r="L52" s="108">
        <v>0</v>
      </c>
      <c r="M52" s="108">
        <v>0</v>
      </c>
      <c r="N52" s="108">
        <v>499149</v>
      </c>
      <c r="O52" s="108">
        <f t="shared" si="3"/>
        <v>0</v>
      </c>
      <c r="P52" s="101">
        <f t="shared" si="2"/>
        <v>0</v>
      </c>
      <c r="Q52" s="87" t="s">
        <v>636</v>
      </c>
      <c r="R52" s="82">
        <v>5406686005</v>
      </c>
      <c r="S52" s="87" t="s">
        <v>637</v>
      </c>
    </row>
    <row r="53" spans="1:19" s="155" customFormat="1" ht="73.5">
      <c r="A53" s="78" t="s">
        <v>491</v>
      </c>
      <c r="B53" s="78" t="s">
        <v>143</v>
      </c>
      <c r="C53" s="148">
        <v>41073</v>
      </c>
      <c r="D53" s="78" t="s">
        <v>605</v>
      </c>
      <c r="E53" s="146" t="s">
        <v>606</v>
      </c>
      <c r="F53" s="146">
        <v>5050101</v>
      </c>
      <c r="G53" s="146" t="s">
        <v>252</v>
      </c>
      <c r="H53" s="147">
        <v>1</v>
      </c>
      <c r="I53" s="147">
        <v>0</v>
      </c>
      <c r="J53" s="108">
        <v>2580444</v>
      </c>
      <c r="K53" s="108"/>
      <c r="L53" s="108">
        <v>0</v>
      </c>
      <c r="M53" s="108">
        <v>0</v>
      </c>
      <c r="N53" s="108">
        <v>2576701.8</v>
      </c>
      <c r="O53" s="108">
        <f t="shared" si="3"/>
        <v>3742.2000000001863</v>
      </c>
      <c r="P53" s="101">
        <f t="shared" si="2"/>
        <v>0.14502155443017506</v>
      </c>
      <c r="Q53" s="87" t="s">
        <v>630</v>
      </c>
      <c r="R53" s="82">
        <v>4217035133</v>
      </c>
      <c r="S53" s="87" t="s">
        <v>631</v>
      </c>
    </row>
    <row r="54" spans="1:19" s="155" customFormat="1" ht="52.5">
      <c r="A54" s="35" t="s">
        <v>510</v>
      </c>
      <c r="B54" s="78" t="s">
        <v>49</v>
      </c>
      <c r="C54" s="148">
        <v>41074</v>
      </c>
      <c r="D54" s="78" t="s">
        <v>611</v>
      </c>
      <c r="E54" s="146" t="s">
        <v>612</v>
      </c>
      <c r="F54" s="146">
        <v>4540362</v>
      </c>
      <c r="G54" s="146" t="s">
        <v>613</v>
      </c>
      <c r="H54" s="147">
        <v>1</v>
      </c>
      <c r="I54" s="147">
        <v>0</v>
      </c>
      <c r="J54" s="108">
        <v>2862421</v>
      </c>
      <c r="K54" s="108"/>
      <c r="L54" s="108">
        <v>0</v>
      </c>
      <c r="M54" s="108">
        <v>0</v>
      </c>
      <c r="N54" s="108">
        <v>2835789</v>
      </c>
      <c r="O54" s="108">
        <f t="shared" si="3"/>
        <v>26632</v>
      </c>
      <c r="P54" s="101">
        <f t="shared" si="2"/>
        <v>0.9304012233001365</v>
      </c>
      <c r="Q54" s="87" t="s">
        <v>377</v>
      </c>
      <c r="R54" s="78" t="s">
        <v>378</v>
      </c>
      <c r="S54" s="87" t="s">
        <v>379</v>
      </c>
    </row>
    <row r="55" spans="1:19" s="155" customFormat="1" ht="84">
      <c r="A55" s="78" t="s">
        <v>517</v>
      </c>
      <c r="B55" s="78" t="s">
        <v>178</v>
      </c>
      <c r="C55" s="148">
        <v>41074</v>
      </c>
      <c r="D55" s="78" t="s">
        <v>614</v>
      </c>
      <c r="E55" s="146" t="s">
        <v>615</v>
      </c>
      <c r="F55" s="146" t="s">
        <v>616</v>
      </c>
      <c r="G55" s="146" t="s">
        <v>617</v>
      </c>
      <c r="H55" s="147">
        <v>1</v>
      </c>
      <c r="I55" s="147">
        <v>0</v>
      </c>
      <c r="J55" s="108">
        <v>749999.4</v>
      </c>
      <c r="K55" s="108"/>
      <c r="L55" s="108">
        <v>0</v>
      </c>
      <c r="M55" s="108">
        <v>0</v>
      </c>
      <c r="N55" s="108">
        <v>749999.4</v>
      </c>
      <c r="O55" s="108">
        <f t="shared" si="3"/>
        <v>0</v>
      </c>
      <c r="P55" s="101">
        <f t="shared" si="2"/>
        <v>0</v>
      </c>
      <c r="Q55" s="87" t="s">
        <v>634</v>
      </c>
      <c r="R55" s="82">
        <v>4205180753</v>
      </c>
      <c r="S55" s="87" t="s">
        <v>635</v>
      </c>
    </row>
    <row r="56" spans="1:19" s="155" customFormat="1" ht="94.5">
      <c r="A56" s="35" t="s">
        <v>521</v>
      </c>
      <c r="B56" s="78" t="s">
        <v>231</v>
      </c>
      <c r="C56" s="148">
        <v>41082</v>
      </c>
      <c r="D56" s="78" t="s">
        <v>638</v>
      </c>
      <c r="E56" s="146" t="s">
        <v>537</v>
      </c>
      <c r="F56" s="146">
        <v>4530191</v>
      </c>
      <c r="G56" s="146" t="s">
        <v>535</v>
      </c>
      <c r="H56" s="147">
        <v>0</v>
      </c>
      <c r="I56" s="147">
        <v>0</v>
      </c>
      <c r="J56" s="108">
        <v>960924</v>
      </c>
      <c r="K56" s="108"/>
      <c r="L56" s="108">
        <v>960924</v>
      </c>
      <c r="M56" s="108">
        <v>0</v>
      </c>
      <c r="N56" s="108">
        <v>0</v>
      </c>
      <c r="O56" s="108">
        <f t="shared" si="3"/>
        <v>0</v>
      </c>
      <c r="P56" s="101">
        <f t="shared" si="2"/>
        <v>0</v>
      </c>
      <c r="Q56" s="260" t="s">
        <v>106</v>
      </c>
      <c r="R56" s="261"/>
      <c r="S56" s="262"/>
    </row>
    <row r="57" spans="1:19" s="155" customFormat="1" ht="73.5">
      <c r="A57" s="78" t="s">
        <v>541</v>
      </c>
      <c r="B57" s="78" t="s">
        <v>178</v>
      </c>
      <c r="C57" s="148">
        <v>41085</v>
      </c>
      <c r="D57" s="78" t="s">
        <v>641</v>
      </c>
      <c r="E57" s="146" t="s">
        <v>180</v>
      </c>
      <c r="F57" s="146">
        <v>3410346</v>
      </c>
      <c r="G57" s="146" t="s">
        <v>181</v>
      </c>
      <c r="H57" s="147">
        <v>3</v>
      </c>
      <c r="I57" s="147">
        <v>1</v>
      </c>
      <c r="J57" s="108">
        <v>819000</v>
      </c>
      <c r="K57" s="108"/>
      <c r="L57" s="108">
        <v>0</v>
      </c>
      <c r="M57" s="108">
        <v>0</v>
      </c>
      <c r="N57" s="108">
        <v>810810</v>
      </c>
      <c r="O57" s="108">
        <f t="shared" si="3"/>
        <v>8190</v>
      </c>
      <c r="P57" s="101">
        <f t="shared" si="2"/>
        <v>1</v>
      </c>
      <c r="Q57" s="87" t="s">
        <v>694</v>
      </c>
      <c r="R57" s="82">
        <v>5256107030</v>
      </c>
      <c r="S57" s="87" t="s">
        <v>695</v>
      </c>
    </row>
    <row r="58" spans="1:19" s="155" customFormat="1" ht="73.5">
      <c r="A58" s="35" t="s">
        <v>545</v>
      </c>
      <c r="B58" s="78" t="s">
        <v>188</v>
      </c>
      <c r="C58" s="148">
        <v>41089</v>
      </c>
      <c r="D58" s="78" t="s">
        <v>669</v>
      </c>
      <c r="E58" s="146" t="s">
        <v>668</v>
      </c>
      <c r="F58" s="146">
        <v>4560201</v>
      </c>
      <c r="G58" s="146" t="s">
        <v>670</v>
      </c>
      <c r="H58" s="147">
        <v>5</v>
      </c>
      <c r="I58" s="147">
        <v>0</v>
      </c>
      <c r="J58" s="108">
        <v>2365241</v>
      </c>
      <c r="K58" s="108"/>
      <c r="L58" s="108">
        <v>0</v>
      </c>
      <c r="M58" s="108">
        <v>0</v>
      </c>
      <c r="N58" s="108">
        <v>993400.79</v>
      </c>
      <c r="O58" s="108">
        <f t="shared" si="3"/>
        <v>1371840.21</v>
      </c>
      <c r="P58" s="101">
        <f t="shared" si="2"/>
        <v>58.00001817996559</v>
      </c>
      <c r="Q58" s="87" t="s">
        <v>717</v>
      </c>
      <c r="R58" s="82">
        <v>5406673359</v>
      </c>
      <c r="S58" s="87" t="s">
        <v>718</v>
      </c>
    </row>
    <row r="59" spans="1:19" s="155" customFormat="1" ht="115.5">
      <c r="A59" s="78" t="s">
        <v>549</v>
      </c>
      <c r="B59" s="78" t="s">
        <v>203</v>
      </c>
      <c r="C59" s="148">
        <v>41093</v>
      </c>
      <c r="D59" s="78" t="s">
        <v>678</v>
      </c>
      <c r="E59" s="146" t="s">
        <v>677</v>
      </c>
      <c r="F59" s="146">
        <v>4520518</v>
      </c>
      <c r="G59" s="146" t="s">
        <v>679</v>
      </c>
      <c r="H59" s="147">
        <v>9</v>
      </c>
      <c r="I59" s="147">
        <v>2</v>
      </c>
      <c r="J59" s="108">
        <v>11074186</v>
      </c>
      <c r="K59" s="108"/>
      <c r="L59" s="108">
        <v>0</v>
      </c>
      <c r="M59" s="108">
        <v>0</v>
      </c>
      <c r="N59" s="108">
        <v>10963444.14</v>
      </c>
      <c r="O59" s="108">
        <f t="shared" si="3"/>
        <v>110741.8599999994</v>
      </c>
      <c r="P59" s="101">
        <f t="shared" si="2"/>
        <v>0.9999999999999947</v>
      </c>
      <c r="Q59" s="87" t="s">
        <v>781</v>
      </c>
      <c r="R59" s="82">
        <v>4205044535</v>
      </c>
      <c r="S59" s="87" t="s">
        <v>780</v>
      </c>
    </row>
    <row r="60" spans="1:19" s="155" customFormat="1" ht="73.5">
      <c r="A60" s="35" t="s">
        <v>553</v>
      </c>
      <c r="B60" s="78" t="s">
        <v>274</v>
      </c>
      <c r="C60" s="148">
        <v>41095</v>
      </c>
      <c r="D60" s="78" t="s">
        <v>688</v>
      </c>
      <c r="E60" s="146" t="s">
        <v>687</v>
      </c>
      <c r="F60" s="146">
        <v>4560101</v>
      </c>
      <c r="G60" s="146" t="s">
        <v>689</v>
      </c>
      <c r="H60" s="147">
        <v>4</v>
      </c>
      <c r="I60" s="147">
        <v>0</v>
      </c>
      <c r="J60" s="108">
        <v>1311125</v>
      </c>
      <c r="K60" s="108"/>
      <c r="L60" s="108">
        <v>0</v>
      </c>
      <c r="M60" s="108">
        <v>0</v>
      </c>
      <c r="N60" s="108">
        <v>963676.61</v>
      </c>
      <c r="O60" s="108">
        <f t="shared" si="3"/>
        <v>347448.39</v>
      </c>
      <c r="P60" s="101">
        <f aca="true" t="shared" si="4" ref="P60:P91">O60/J60*100</f>
        <v>26.5000202116503</v>
      </c>
      <c r="Q60" s="87" t="s">
        <v>737</v>
      </c>
      <c r="R60" s="82">
        <v>4205083608</v>
      </c>
      <c r="S60" s="87" t="s">
        <v>738</v>
      </c>
    </row>
    <row r="61" spans="1:19" s="155" customFormat="1" ht="67.5" customHeight="1">
      <c r="A61" s="78" t="s">
        <v>572</v>
      </c>
      <c r="B61" s="78" t="s">
        <v>134</v>
      </c>
      <c r="C61" s="148">
        <v>41095</v>
      </c>
      <c r="D61" s="78" t="s">
        <v>690</v>
      </c>
      <c r="E61" s="146" t="s">
        <v>691</v>
      </c>
      <c r="F61" s="146">
        <v>4540362</v>
      </c>
      <c r="G61" s="146" t="s">
        <v>466</v>
      </c>
      <c r="H61" s="147">
        <v>2</v>
      </c>
      <c r="I61" s="147">
        <v>0</v>
      </c>
      <c r="J61" s="108">
        <v>2696232</v>
      </c>
      <c r="K61" s="108"/>
      <c r="L61" s="108">
        <v>0</v>
      </c>
      <c r="M61" s="108">
        <v>0</v>
      </c>
      <c r="N61" s="108">
        <v>2682750.84</v>
      </c>
      <c r="O61" s="108">
        <f t="shared" si="3"/>
        <v>13481.160000000149</v>
      </c>
      <c r="P61" s="101">
        <f t="shared" si="4"/>
        <v>0.5000000000000056</v>
      </c>
      <c r="Q61" s="87" t="s">
        <v>377</v>
      </c>
      <c r="R61" s="82">
        <v>421270419454</v>
      </c>
      <c r="S61" s="87" t="s">
        <v>739</v>
      </c>
    </row>
    <row r="62" spans="1:19" s="155" customFormat="1" ht="94.5">
      <c r="A62" s="35" t="s">
        <v>585</v>
      </c>
      <c r="B62" s="78" t="s">
        <v>508</v>
      </c>
      <c r="C62" s="148">
        <v>41099</v>
      </c>
      <c r="D62" s="78" t="s">
        <v>702</v>
      </c>
      <c r="E62" s="146" t="s">
        <v>703</v>
      </c>
      <c r="F62" s="146">
        <v>4528408</v>
      </c>
      <c r="G62" s="146" t="s">
        <v>704</v>
      </c>
      <c r="H62" s="147">
        <v>2</v>
      </c>
      <c r="I62" s="147">
        <v>0</v>
      </c>
      <c r="J62" s="108">
        <v>2245500</v>
      </c>
      <c r="K62" s="108"/>
      <c r="L62" s="108">
        <v>0</v>
      </c>
      <c r="M62" s="108">
        <v>0</v>
      </c>
      <c r="N62" s="108">
        <v>2223045</v>
      </c>
      <c r="O62" s="108">
        <f t="shared" si="3"/>
        <v>22455</v>
      </c>
      <c r="P62" s="101">
        <f t="shared" si="4"/>
        <v>1</v>
      </c>
      <c r="Q62" s="87" t="s">
        <v>782</v>
      </c>
      <c r="R62" s="82">
        <v>7721748740</v>
      </c>
      <c r="S62" s="87" t="s">
        <v>783</v>
      </c>
    </row>
    <row r="63" spans="1:19" s="155" customFormat="1" ht="94.5">
      <c r="A63" s="78" t="s">
        <v>587</v>
      </c>
      <c r="B63" s="78" t="s">
        <v>231</v>
      </c>
      <c r="C63" s="148">
        <v>41100</v>
      </c>
      <c r="D63" s="78" t="s">
        <v>709</v>
      </c>
      <c r="E63" s="146" t="s">
        <v>710</v>
      </c>
      <c r="F63" s="146">
        <v>2944100</v>
      </c>
      <c r="G63" s="146" t="s">
        <v>711</v>
      </c>
      <c r="H63" s="147">
        <v>1</v>
      </c>
      <c r="I63" s="147">
        <v>0</v>
      </c>
      <c r="J63" s="108">
        <v>1200004</v>
      </c>
      <c r="K63" s="108"/>
      <c r="L63" s="108">
        <v>0</v>
      </c>
      <c r="M63" s="108">
        <v>0</v>
      </c>
      <c r="N63" s="108">
        <v>1200004</v>
      </c>
      <c r="O63" s="108">
        <f t="shared" si="3"/>
        <v>0</v>
      </c>
      <c r="P63" s="101">
        <f t="shared" si="4"/>
        <v>0</v>
      </c>
      <c r="Q63" s="87" t="s">
        <v>784</v>
      </c>
      <c r="R63" s="82">
        <v>4205109750</v>
      </c>
      <c r="S63" s="87" t="s">
        <v>785</v>
      </c>
    </row>
    <row r="64" spans="1:19" s="155" customFormat="1" ht="63">
      <c r="A64" s="35" t="s">
        <v>595</v>
      </c>
      <c r="B64" s="78" t="s">
        <v>319</v>
      </c>
      <c r="C64" s="148">
        <v>41101</v>
      </c>
      <c r="D64" s="78" t="s">
        <v>719</v>
      </c>
      <c r="E64" s="146" t="s">
        <v>720</v>
      </c>
      <c r="F64" s="146">
        <v>4527030</v>
      </c>
      <c r="G64" s="146" t="s">
        <v>721</v>
      </c>
      <c r="H64" s="147">
        <v>4</v>
      </c>
      <c r="I64" s="147">
        <v>0</v>
      </c>
      <c r="J64" s="108">
        <v>5612760</v>
      </c>
      <c r="K64" s="108"/>
      <c r="L64" s="108">
        <v>0</v>
      </c>
      <c r="M64" s="108">
        <v>0</v>
      </c>
      <c r="N64" s="108">
        <v>4939228.8</v>
      </c>
      <c r="O64" s="108">
        <f t="shared" si="3"/>
        <v>673531.2000000002</v>
      </c>
      <c r="P64" s="101">
        <f t="shared" si="4"/>
        <v>12.000000000000004</v>
      </c>
      <c r="Q64" s="87" t="s">
        <v>806</v>
      </c>
      <c r="R64" s="82">
        <v>7701697745</v>
      </c>
      <c r="S64" s="87" t="s">
        <v>807</v>
      </c>
    </row>
    <row r="65" spans="1:19" s="155" customFormat="1" ht="73.5">
      <c r="A65" s="78" t="s">
        <v>598</v>
      </c>
      <c r="B65" s="78" t="s">
        <v>520</v>
      </c>
      <c r="C65" s="148">
        <v>41102</v>
      </c>
      <c r="D65" s="78" t="s">
        <v>725</v>
      </c>
      <c r="E65" s="146" t="s">
        <v>726</v>
      </c>
      <c r="F65" s="146">
        <v>4530191</v>
      </c>
      <c r="G65" s="146" t="s">
        <v>724</v>
      </c>
      <c r="H65" s="147">
        <v>1</v>
      </c>
      <c r="I65" s="147">
        <v>0</v>
      </c>
      <c r="J65" s="108">
        <v>495583</v>
      </c>
      <c r="K65" s="108"/>
      <c r="L65" s="108">
        <v>0</v>
      </c>
      <c r="M65" s="108">
        <v>0</v>
      </c>
      <c r="N65" s="108">
        <v>495583</v>
      </c>
      <c r="O65" s="108">
        <f t="shared" si="3"/>
        <v>0</v>
      </c>
      <c r="P65" s="101">
        <f t="shared" si="4"/>
        <v>0</v>
      </c>
      <c r="Q65" s="87" t="s">
        <v>786</v>
      </c>
      <c r="R65" s="82">
        <v>4212427497</v>
      </c>
      <c r="S65" s="87" t="s">
        <v>787</v>
      </c>
    </row>
    <row r="66" spans="1:19" s="155" customFormat="1" ht="52.5">
      <c r="A66" s="35" t="s">
        <v>607</v>
      </c>
      <c r="B66" s="78" t="s">
        <v>134</v>
      </c>
      <c r="C66" s="148">
        <v>41103</v>
      </c>
      <c r="D66" s="78" t="s">
        <v>733</v>
      </c>
      <c r="E66" s="146" t="s">
        <v>734</v>
      </c>
      <c r="F66" s="146">
        <v>4540362</v>
      </c>
      <c r="G66" s="146" t="s">
        <v>466</v>
      </c>
      <c r="H66" s="147">
        <v>2</v>
      </c>
      <c r="I66" s="147">
        <v>0</v>
      </c>
      <c r="J66" s="108">
        <v>936397</v>
      </c>
      <c r="K66" s="108"/>
      <c r="L66" s="108">
        <v>0</v>
      </c>
      <c r="M66" s="108">
        <v>0</v>
      </c>
      <c r="N66" s="108">
        <v>931715.01</v>
      </c>
      <c r="O66" s="108">
        <f t="shared" si="3"/>
        <v>4681.989999999991</v>
      </c>
      <c r="P66" s="101">
        <f t="shared" si="4"/>
        <v>0.5000005339615559</v>
      </c>
      <c r="Q66" s="87" t="s">
        <v>377</v>
      </c>
      <c r="R66" s="78" t="s">
        <v>378</v>
      </c>
      <c r="S66" s="87" t="s">
        <v>379</v>
      </c>
    </row>
    <row r="67" spans="1:19" s="155" customFormat="1" ht="66.75" customHeight="1">
      <c r="A67" s="78" t="s">
        <v>625</v>
      </c>
      <c r="B67" s="78" t="s">
        <v>319</v>
      </c>
      <c r="C67" s="148">
        <v>41109</v>
      </c>
      <c r="D67" s="78" t="s">
        <v>749</v>
      </c>
      <c r="E67" s="146" t="s">
        <v>750</v>
      </c>
      <c r="F67" s="146" t="s">
        <v>751</v>
      </c>
      <c r="G67" s="146" t="s">
        <v>752</v>
      </c>
      <c r="H67" s="147">
        <v>1</v>
      </c>
      <c r="I67" s="147">
        <v>0</v>
      </c>
      <c r="J67" s="108">
        <v>371938</v>
      </c>
      <c r="K67" s="108"/>
      <c r="L67" s="108">
        <v>0</v>
      </c>
      <c r="M67" s="108">
        <v>0</v>
      </c>
      <c r="N67" s="108">
        <v>371938</v>
      </c>
      <c r="O67" s="108">
        <f t="shared" si="3"/>
        <v>0</v>
      </c>
      <c r="P67" s="101">
        <f t="shared" si="4"/>
        <v>0</v>
      </c>
      <c r="Q67" s="87" t="s">
        <v>786</v>
      </c>
      <c r="R67" s="82">
        <v>4212427497</v>
      </c>
      <c r="S67" s="87" t="s">
        <v>787</v>
      </c>
    </row>
    <row r="68" spans="1:19" s="155" customFormat="1" ht="65.25" customHeight="1">
      <c r="A68" s="35" t="s">
        <v>655</v>
      </c>
      <c r="B68" s="78" t="s">
        <v>400</v>
      </c>
      <c r="C68" s="148">
        <v>41113</v>
      </c>
      <c r="D68" s="78" t="s">
        <v>753</v>
      </c>
      <c r="E68" s="146" t="s">
        <v>754</v>
      </c>
      <c r="F68" s="146">
        <v>4530176</v>
      </c>
      <c r="G68" s="146" t="s">
        <v>788</v>
      </c>
      <c r="H68" s="147">
        <v>1</v>
      </c>
      <c r="I68" s="147">
        <v>0</v>
      </c>
      <c r="J68" s="108">
        <v>1140467</v>
      </c>
      <c r="K68" s="108"/>
      <c r="L68" s="108">
        <v>0</v>
      </c>
      <c r="M68" s="108">
        <v>0</v>
      </c>
      <c r="N68" s="108">
        <v>1140467</v>
      </c>
      <c r="O68" s="108">
        <f t="shared" si="3"/>
        <v>0</v>
      </c>
      <c r="P68" s="101">
        <f t="shared" si="4"/>
        <v>0</v>
      </c>
      <c r="Q68" s="87" t="s">
        <v>786</v>
      </c>
      <c r="R68" s="82">
        <v>4212427497</v>
      </c>
      <c r="S68" s="87" t="s">
        <v>787</v>
      </c>
    </row>
    <row r="69" spans="1:19" s="155" customFormat="1" ht="44.25" customHeight="1">
      <c r="A69" s="78" t="s">
        <v>656</v>
      </c>
      <c r="B69" s="78" t="s">
        <v>319</v>
      </c>
      <c r="C69" s="148">
        <v>41113</v>
      </c>
      <c r="D69" s="78" t="s">
        <v>756</v>
      </c>
      <c r="E69" s="146" t="s">
        <v>757</v>
      </c>
      <c r="F69" s="146">
        <v>4530176</v>
      </c>
      <c r="G69" s="146" t="s">
        <v>755</v>
      </c>
      <c r="H69" s="147">
        <v>1</v>
      </c>
      <c r="I69" s="147">
        <v>0</v>
      </c>
      <c r="J69" s="108">
        <v>2183913</v>
      </c>
      <c r="K69" s="108"/>
      <c r="L69" s="108">
        <v>0</v>
      </c>
      <c r="M69" s="108">
        <v>0</v>
      </c>
      <c r="N69" s="108">
        <v>2183913</v>
      </c>
      <c r="O69" s="108">
        <f t="shared" si="3"/>
        <v>0</v>
      </c>
      <c r="P69" s="101">
        <f t="shared" si="4"/>
        <v>0</v>
      </c>
      <c r="Q69" s="87" t="s">
        <v>786</v>
      </c>
      <c r="R69" s="82">
        <v>4212427497</v>
      </c>
      <c r="S69" s="87" t="s">
        <v>787</v>
      </c>
    </row>
    <row r="70" spans="1:19" s="155" customFormat="1" ht="47.25" customHeight="1">
      <c r="A70" s="35" t="s">
        <v>657</v>
      </c>
      <c r="B70" s="78" t="s">
        <v>134</v>
      </c>
      <c r="C70" s="148">
        <v>41114</v>
      </c>
      <c r="D70" s="78" t="s">
        <v>758</v>
      </c>
      <c r="E70" s="146" t="s">
        <v>759</v>
      </c>
      <c r="F70" s="146">
        <v>4540362</v>
      </c>
      <c r="G70" s="146" t="s">
        <v>466</v>
      </c>
      <c r="H70" s="147">
        <v>1</v>
      </c>
      <c r="I70" s="147">
        <v>0</v>
      </c>
      <c r="J70" s="108">
        <v>4550895</v>
      </c>
      <c r="K70" s="108"/>
      <c r="L70" s="108">
        <v>0</v>
      </c>
      <c r="M70" s="108">
        <v>0</v>
      </c>
      <c r="N70" s="108">
        <v>4550895</v>
      </c>
      <c r="O70" s="108">
        <f t="shared" si="3"/>
        <v>0</v>
      </c>
      <c r="P70" s="101">
        <f t="shared" si="4"/>
        <v>0</v>
      </c>
      <c r="Q70" s="87" t="s">
        <v>377</v>
      </c>
      <c r="R70" s="78" t="s">
        <v>378</v>
      </c>
      <c r="S70" s="87" t="s">
        <v>379</v>
      </c>
    </row>
    <row r="71" spans="1:19" s="155" customFormat="1" ht="100.5" customHeight="1">
      <c r="A71" s="78" t="s">
        <v>658</v>
      </c>
      <c r="B71" s="78" t="s">
        <v>508</v>
      </c>
      <c r="C71" s="148">
        <v>41123</v>
      </c>
      <c r="D71" s="78" t="s">
        <v>791</v>
      </c>
      <c r="E71" s="146" t="s">
        <v>792</v>
      </c>
      <c r="F71" s="146">
        <v>4540030</v>
      </c>
      <c r="G71" s="146" t="s">
        <v>793</v>
      </c>
      <c r="H71" s="147">
        <v>1</v>
      </c>
      <c r="I71" s="147">
        <v>0</v>
      </c>
      <c r="J71" s="108">
        <v>1124243</v>
      </c>
      <c r="K71" s="108"/>
      <c r="L71" s="108">
        <v>0</v>
      </c>
      <c r="M71" s="108">
        <v>0</v>
      </c>
      <c r="N71" s="108">
        <v>1124243</v>
      </c>
      <c r="O71" s="108">
        <f t="shared" si="3"/>
        <v>0</v>
      </c>
      <c r="P71" s="101">
        <f t="shared" si="4"/>
        <v>0</v>
      </c>
      <c r="Q71" s="87" t="s">
        <v>377</v>
      </c>
      <c r="R71" s="78" t="s">
        <v>378</v>
      </c>
      <c r="S71" s="87" t="s">
        <v>379</v>
      </c>
    </row>
    <row r="72" spans="1:19" s="155" customFormat="1" ht="100.5" customHeight="1">
      <c r="A72" s="35" t="s">
        <v>659</v>
      </c>
      <c r="B72" s="78" t="s">
        <v>231</v>
      </c>
      <c r="C72" s="148">
        <v>41123</v>
      </c>
      <c r="D72" s="78" t="s">
        <v>794</v>
      </c>
      <c r="E72" s="146" t="s">
        <v>795</v>
      </c>
      <c r="F72" s="146">
        <v>4527391</v>
      </c>
      <c r="G72" s="146" t="s">
        <v>796</v>
      </c>
      <c r="H72" s="147">
        <v>4</v>
      </c>
      <c r="I72" s="147">
        <v>1</v>
      </c>
      <c r="J72" s="108">
        <v>2990903</v>
      </c>
      <c r="K72" s="108"/>
      <c r="L72" s="108">
        <v>0</v>
      </c>
      <c r="M72" s="108">
        <v>0</v>
      </c>
      <c r="N72" s="108">
        <v>2302995.08</v>
      </c>
      <c r="O72" s="108">
        <f t="shared" si="3"/>
        <v>687907.9199999999</v>
      </c>
      <c r="P72" s="101">
        <f t="shared" si="4"/>
        <v>23.000007689985264</v>
      </c>
      <c r="Q72" s="87" t="s">
        <v>828</v>
      </c>
      <c r="R72" s="82">
        <v>7701697745</v>
      </c>
      <c r="S72" s="87" t="s">
        <v>807</v>
      </c>
    </row>
    <row r="73" spans="1:19" s="155" customFormat="1" ht="100.5" customHeight="1">
      <c r="A73" s="78" t="s">
        <v>660</v>
      </c>
      <c r="B73" s="78" t="s">
        <v>594</v>
      </c>
      <c r="C73" s="148">
        <v>41123</v>
      </c>
      <c r="D73" s="78" t="s">
        <v>797</v>
      </c>
      <c r="E73" s="146" t="s">
        <v>798</v>
      </c>
      <c r="F73" s="146">
        <v>4527391</v>
      </c>
      <c r="G73" s="146" t="s">
        <v>796</v>
      </c>
      <c r="H73" s="147">
        <v>4</v>
      </c>
      <c r="I73" s="147">
        <v>1</v>
      </c>
      <c r="J73" s="108">
        <v>2990903</v>
      </c>
      <c r="K73" s="108"/>
      <c r="L73" s="108">
        <v>0</v>
      </c>
      <c r="M73" s="108">
        <v>0</v>
      </c>
      <c r="N73" s="108">
        <v>2288040.56</v>
      </c>
      <c r="O73" s="108">
        <f aca="true" t="shared" si="5" ref="O73:O104">J73-N73-L73</f>
        <v>702862.44</v>
      </c>
      <c r="P73" s="101">
        <f t="shared" si="4"/>
        <v>23.500007857158856</v>
      </c>
      <c r="Q73" s="87" t="s">
        <v>828</v>
      </c>
      <c r="R73" s="82">
        <v>7701697745</v>
      </c>
      <c r="S73" s="87" t="s">
        <v>807</v>
      </c>
    </row>
    <row r="74" spans="1:19" s="155" customFormat="1" ht="100.5" customHeight="1">
      <c r="A74" s="35" t="s">
        <v>664</v>
      </c>
      <c r="B74" s="78" t="s">
        <v>178</v>
      </c>
      <c r="C74" s="148">
        <v>41123</v>
      </c>
      <c r="D74" s="78" t="s">
        <v>802</v>
      </c>
      <c r="E74" s="146" t="s">
        <v>437</v>
      </c>
      <c r="F74" s="146">
        <v>2423880</v>
      </c>
      <c r="G74" s="146" t="s">
        <v>439</v>
      </c>
      <c r="H74" s="147">
        <v>1</v>
      </c>
      <c r="I74" s="147">
        <v>0</v>
      </c>
      <c r="J74" s="108">
        <v>1000000</v>
      </c>
      <c r="K74" s="108"/>
      <c r="L74" s="108">
        <v>0</v>
      </c>
      <c r="M74" s="108">
        <v>0</v>
      </c>
      <c r="N74" s="108">
        <v>996476</v>
      </c>
      <c r="O74" s="108">
        <f t="shared" si="5"/>
        <v>3524</v>
      </c>
      <c r="P74" s="101">
        <f t="shared" si="4"/>
        <v>0.3524</v>
      </c>
      <c r="Q74" s="87" t="s">
        <v>824</v>
      </c>
      <c r="R74" s="82">
        <v>4206017213</v>
      </c>
      <c r="S74" s="87" t="s">
        <v>825</v>
      </c>
    </row>
    <row r="75" spans="1:19" s="155" customFormat="1" ht="100.5" customHeight="1">
      <c r="A75" s="78" t="s">
        <v>667</v>
      </c>
      <c r="B75" s="78" t="s">
        <v>203</v>
      </c>
      <c r="C75" s="148">
        <v>41123</v>
      </c>
      <c r="D75" s="78" t="s">
        <v>799</v>
      </c>
      <c r="E75" s="146" t="s">
        <v>800</v>
      </c>
      <c r="F75" s="146">
        <v>3612020</v>
      </c>
      <c r="G75" s="146" t="s">
        <v>801</v>
      </c>
      <c r="H75" s="147">
        <v>3</v>
      </c>
      <c r="I75" s="147">
        <v>0</v>
      </c>
      <c r="J75" s="108">
        <v>1093478</v>
      </c>
      <c r="K75" s="108"/>
      <c r="L75" s="108">
        <v>0</v>
      </c>
      <c r="M75" s="108">
        <v>0</v>
      </c>
      <c r="N75" s="108">
        <v>1044271.49</v>
      </c>
      <c r="O75" s="108">
        <f t="shared" si="5"/>
        <v>49206.51000000001</v>
      </c>
      <c r="P75" s="101">
        <f t="shared" si="4"/>
        <v>4.500000000000001</v>
      </c>
      <c r="Q75" s="87" t="s">
        <v>826</v>
      </c>
      <c r="R75" s="82">
        <v>4205204066</v>
      </c>
      <c r="S75" s="87" t="s">
        <v>827</v>
      </c>
    </row>
    <row r="76" spans="1:19" s="155" customFormat="1" ht="100.5" customHeight="1">
      <c r="A76" s="35" t="s">
        <v>672</v>
      </c>
      <c r="B76" s="78" t="s">
        <v>231</v>
      </c>
      <c r="C76" s="148">
        <v>41152</v>
      </c>
      <c r="D76" s="78" t="s">
        <v>848</v>
      </c>
      <c r="E76" s="146" t="s">
        <v>849</v>
      </c>
      <c r="F76" s="146">
        <v>4530181</v>
      </c>
      <c r="G76" s="146" t="s">
        <v>433</v>
      </c>
      <c r="H76" s="147">
        <v>1</v>
      </c>
      <c r="I76" s="147">
        <v>0</v>
      </c>
      <c r="J76" s="108">
        <v>604305</v>
      </c>
      <c r="K76" s="108"/>
      <c r="L76" s="108">
        <v>0</v>
      </c>
      <c r="M76" s="108">
        <v>0</v>
      </c>
      <c r="N76" s="108">
        <v>604250</v>
      </c>
      <c r="O76" s="108">
        <f t="shared" si="5"/>
        <v>55</v>
      </c>
      <c r="P76" s="101">
        <f t="shared" si="4"/>
        <v>0.009101364377259828</v>
      </c>
      <c r="Q76" s="87" t="s">
        <v>889</v>
      </c>
      <c r="R76" s="82">
        <v>4212029048</v>
      </c>
      <c r="S76" s="87" t="s">
        <v>890</v>
      </c>
    </row>
    <row r="77" spans="1:19" s="155" customFormat="1" ht="56.25" customHeight="1">
      <c r="A77" s="78" t="s">
        <v>676</v>
      </c>
      <c r="B77" s="78" t="s">
        <v>134</v>
      </c>
      <c r="C77" s="148">
        <v>41156</v>
      </c>
      <c r="D77" s="78" t="s">
        <v>851</v>
      </c>
      <c r="E77" s="146" t="s">
        <v>850</v>
      </c>
      <c r="F77" s="146">
        <v>4520132</v>
      </c>
      <c r="G77" s="146" t="s">
        <v>852</v>
      </c>
      <c r="H77" s="147">
        <v>1</v>
      </c>
      <c r="I77" s="147">
        <v>0</v>
      </c>
      <c r="J77" s="108">
        <v>591427</v>
      </c>
      <c r="K77" s="108"/>
      <c r="L77" s="108">
        <v>0</v>
      </c>
      <c r="M77" s="108">
        <v>0</v>
      </c>
      <c r="N77" s="108">
        <v>499332</v>
      </c>
      <c r="O77" s="108">
        <f t="shared" si="5"/>
        <v>92095</v>
      </c>
      <c r="P77" s="101">
        <f t="shared" si="4"/>
        <v>15.571659731463056</v>
      </c>
      <c r="Q77" s="87" t="s">
        <v>891</v>
      </c>
      <c r="R77" s="82">
        <v>4212024096</v>
      </c>
      <c r="S77" s="87" t="s">
        <v>892</v>
      </c>
    </row>
    <row r="78" spans="1:19" s="155" customFormat="1" ht="55.5" customHeight="1">
      <c r="A78" s="35" t="s">
        <v>683</v>
      </c>
      <c r="B78" s="78" t="s">
        <v>568</v>
      </c>
      <c r="C78" s="148">
        <v>41156</v>
      </c>
      <c r="D78" s="78" t="s">
        <v>857</v>
      </c>
      <c r="E78" s="146" t="s">
        <v>858</v>
      </c>
      <c r="F78" s="146">
        <v>4530201</v>
      </c>
      <c r="G78" s="146" t="s">
        <v>859</v>
      </c>
      <c r="H78" s="147">
        <v>1</v>
      </c>
      <c r="I78" s="147">
        <v>0</v>
      </c>
      <c r="J78" s="108">
        <v>340080</v>
      </c>
      <c r="K78" s="108"/>
      <c r="L78" s="108">
        <v>0</v>
      </c>
      <c r="M78" s="108">
        <v>0</v>
      </c>
      <c r="N78" s="108">
        <v>340080</v>
      </c>
      <c r="O78" s="108">
        <f t="shared" si="5"/>
        <v>0</v>
      </c>
      <c r="P78" s="101">
        <f t="shared" si="4"/>
        <v>0</v>
      </c>
      <c r="Q78" s="87" t="s">
        <v>628</v>
      </c>
      <c r="R78" s="82">
        <v>4205234776</v>
      </c>
      <c r="S78" s="87" t="s">
        <v>629</v>
      </c>
    </row>
    <row r="79" spans="1:19" s="155" customFormat="1" ht="55.5" customHeight="1">
      <c r="A79" s="78" t="s">
        <v>693</v>
      </c>
      <c r="B79" s="78" t="s">
        <v>231</v>
      </c>
      <c r="C79" s="148">
        <v>41157</v>
      </c>
      <c r="D79" s="78" t="s">
        <v>860</v>
      </c>
      <c r="E79" s="146" t="s">
        <v>861</v>
      </c>
      <c r="F79" s="146">
        <v>4530422</v>
      </c>
      <c r="G79" s="146" t="s">
        <v>862</v>
      </c>
      <c r="H79" s="147">
        <v>1</v>
      </c>
      <c r="I79" s="147">
        <v>0</v>
      </c>
      <c r="J79" s="108">
        <v>499152</v>
      </c>
      <c r="K79" s="108"/>
      <c r="L79" s="108">
        <v>0</v>
      </c>
      <c r="M79" s="108">
        <v>0</v>
      </c>
      <c r="N79" s="108">
        <v>499152</v>
      </c>
      <c r="O79" s="108">
        <f t="shared" si="5"/>
        <v>0</v>
      </c>
      <c r="P79" s="101">
        <f t="shared" si="4"/>
        <v>0</v>
      </c>
      <c r="Q79" s="87" t="s">
        <v>786</v>
      </c>
      <c r="R79" s="82">
        <v>4212427497</v>
      </c>
      <c r="S79" s="87" t="s">
        <v>787</v>
      </c>
    </row>
    <row r="80" spans="1:19" s="155" customFormat="1" ht="55.5" customHeight="1">
      <c r="A80" s="35" t="s">
        <v>697</v>
      </c>
      <c r="B80" s="78" t="s">
        <v>49</v>
      </c>
      <c r="C80" s="148">
        <v>37139</v>
      </c>
      <c r="D80" s="78" t="s">
        <v>886</v>
      </c>
      <c r="E80" s="146" t="s">
        <v>887</v>
      </c>
      <c r="F80" s="146">
        <v>4530638</v>
      </c>
      <c r="G80" s="146" t="s">
        <v>888</v>
      </c>
      <c r="H80" s="147">
        <v>1</v>
      </c>
      <c r="I80" s="147">
        <v>0</v>
      </c>
      <c r="J80" s="108">
        <v>601807</v>
      </c>
      <c r="K80" s="108"/>
      <c r="L80" s="108">
        <v>0</v>
      </c>
      <c r="M80" s="108">
        <v>0</v>
      </c>
      <c r="N80" s="108">
        <v>601807</v>
      </c>
      <c r="O80" s="108">
        <f t="shared" si="5"/>
        <v>0</v>
      </c>
      <c r="P80" s="101">
        <f t="shared" si="4"/>
        <v>0</v>
      </c>
      <c r="Q80" s="87" t="s">
        <v>189</v>
      </c>
      <c r="R80" s="82">
        <v>4235000302</v>
      </c>
      <c r="S80" s="87" t="s">
        <v>896</v>
      </c>
    </row>
    <row r="81" spans="1:19" s="155" customFormat="1" ht="55.5" customHeight="1">
      <c r="A81" s="78" t="s">
        <v>708</v>
      </c>
      <c r="B81" s="78" t="s">
        <v>134</v>
      </c>
      <c r="C81" s="148">
        <v>41158</v>
      </c>
      <c r="D81" s="78" t="s">
        <v>863</v>
      </c>
      <c r="E81" s="146" t="s">
        <v>864</v>
      </c>
      <c r="F81" s="146">
        <v>4540362</v>
      </c>
      <c r="G81" s="146" t="s">
        <v>466</v>
      </c>
      <c r="H81" s="147">
        <v>1</v>
      </c>
      <c r="I81" s="147">
        <v>0</v>
      </c>
      <c r="J81" s="108">
        <v>580948</v>
      </c>
      <c r="K81" s="108"/>
      <c r="L81" s="108">
        <v>0</v>
      </c>
      <c r="M81" s="108">
        <v>0</v>
      </c>
      <c r="N81" s="108">
        <v>532687</v>
      </c>
      <c r="O81" s="108">
        <f t="shared" si="5"/>
        <v>48261</v>
      </c>
      <c r="P81" s="101">
        <f t="shared" si="4"/>
        <v>8.307283956567542</v>
      </c>
      <c r="Q81" s="87" t="s">
        <v>893</v>
      </c>
      <c r="R81" s="82">
        <v>421270419454</v>
      </c>
      <c r="S81" s="87" t="s">
        <v>739</v>
      </c>
    </row>
    <row r="82" spans="1:19" s="155" customFormat="1" ht="89.25" customHeight="1">
      <c r="A82" s="35" t="s">
        <v>716</v>
      </c>
      <c r="B82" s="78" t="s">
        <v>143</v>
      </c>
      <c r="C82" s="148">
        <v>41158</v>
      </c>
      <c r="D82" s="78" t="s">
        <v>865</v>
      </c>
      <c r="E82" s="146" t="s">
        <v>866</v>
      </c>
      <c r="F82" s="146" t="s">
        <v>616</v>
      </c>
      <c r="G82" s="146" t="s">
        <v>617</v>
      </c>
      <c r="H82" s="147">
        <v>1</v>
      </c>
      <c r="I82" s="147">
        <v>0</v>
      </c>
      <c r="J82" s="108">
        <v>2923124.3</v>
      </c>
      <c r="K82" s="108"/>
      <c r="L82" s="108">
        <v>0</v>
      </c>
      <c r="M82" s="108">
        <v>0</v>
      </c>
      <c r="N82" s="108">
        <v>2919841.2</v>
      </c>
      <c r="O82" s="108">
        <f t="shared" si="5"/>
        <v>3283.0999999996275</v>
      </c>
      <c r="P82" s="101">
        <f t="shared" si="4"/>
        <v>0.11231475856157153</v>
      </c>
      <c r="Q82" s="87" t="s">
        <v>894</v>
      </c>
      <c r="R82" s="82">
        <v>4217035133</v>
      </c>
      <c r="S82" s="87" t="s">
        <v>631</v>
      </c>
    </row>
    <row r="83" spans="1:19" s="155" customFormat="1" ht="89.25" customHeight="1" thickBot="1">
      <c r="A83" s="78" t="s">
        <v>730</v>
      </c>
      <c r="B83" s="181" t="s">
        <v>143</v>
      </c>
      <c r="C83" s="182">
        <v>41158</v>
      </c>
      <c r="D83" s="181" t="s">
        <v>867</v>
      </c>
      <c r="E83" s="183" t="s">
        <v>866</v>
      </c>
      <c r="F83" s="183">
        <v>5050101</v>
      </c>
      <c r="G83" s="183" t="s">
        <v>252</v>
      </c>
      <c r="H83" s="184">
        <v>0</v>
      </c>
      <c r="I83" s="184">
        <v>0</v>
      </c>
      <c r="J83" s="185">
        <v>615447.8</v>
      </c>
      <c r="K83" s="185"/>
      <c r="L83" s="185">
        <v>615447.8</v>
      </c>
      <c r="M83" s="185">
        <v>0</v>
      </c>
      <c r="N83" s="185">
        <v>0</v>
      </c>
      <c r="O83" s="185">
        <f t="shared" si="5"/>
        <v>0</v>
      </c>
      <c r="P83" s="186">
        <f t="shared" si="4"/>
        <v>0</v>
      </c>
      <c r="Q83" s="279" t="s">
        <v>106</v>
      </c>
      <c r="R83" s="280"/>
      <c r="S83" s="281"/>
    </row>
    <row r="84" spans="1:19" s="155" customFormat="1" ht="89.25" customHeight="1">
      <c r="A84" s="35" t="s">
        <v>731</v>
      </c>
      <c r="B84" s="173" t="s">
        <v>178</v>
      </c>
      <c r="C84" s="174">
        <v>41159</v>
      </c>
      <c r="D84" s="173" t="s">
        <v>869</v>
      </c>
      <c r="E84" s="175" t="s">
        <v>870</v>
      </c>
      <c r="F84" s="175" t="s">
        <v>616</v>
      </c>
      <c r="G84" s="175" t="s">
        <v>617</v>
      </c>
      <c r="H84" s="176">
        <v>1</v>
      </c>
      <c r="I84" s="176">
        <v>0</v>
      </c>
      <c r="J84" s="177">
        <v>749988</v>
      </c>
      <c r="K84" s="177"/>
      <c r="L84" s="177">
        <v>0</v>
      </c>
      <c r="M84" s="177">
        <v>0</v>
      </c>
      <c r="N84" s="177">
        <v>749988</v>
      </c>
      <c r="O84" s="177">
        <f t="shared" si="5"/>
        <v>0</v>
      </c>
      <c r="P84" s="178">
        <f t="shared" si="4"/>
        <v>0</v>
      </c>
      <c r="Q84" s="179" t="s">
        <v>634</v>
      </c>
      <c r="R84" s="180">
        <v>4205180753</v>
      </c>
      <c r="S84" s="179" t="s">
        <v>895</v>
      </c>
    </row>
    <row r="85" spans="1:19" s="155" customFormat="1" ht="89.25" customHeight="1">
      <c r="A85" s="78" t="s">
        <v>740</v>
      </c>
      <c r="B85" s="78" t="s">
        <v>143</v>
      </c>
      <c r="C85" s="148">
        <v>41166</v>
      </c>
      <c r="D85" s="78" t="s">
        <v>885</v>
      </c>
      <c r="E85" s="146" t="s">
        <v>866</v>
      </c>
      <c r="F85" s="146">
        <v>5050101</v>
      </c>
      <c r="G85" s="146" t="s">
        <v>252</v>
      </c>
      <c r="H85" s="147">
        <v>0</v>
      </c>
      <c r="I85" s="147">
        <v>0</v>
      </c>
      <c r="J85" s="108">
        <v>615447.8</v>
      </c>
      <c r="K85" s="108"/>
      <c r="L85" s="108">
        <v>615447.8</v>
      </c>
      <c r="M85" s="108">
        <v>0</v>
      </c>
      <c r="N85" s="108">
        <v>0</v>
      </c>
      <c r="O85" s="108">
        <f t="shared" si="5"/>
        <v>0</v>
      </c>
      <c r="P85" s="101">
        <f t="shared" si="4"/>
        <v>0</v>
      </c>
      <c r="Q85" s="260" t="s">
        <v>106</v>
      </c>
      <c r="R85" s="261"/>
      <c r="S85" s="262"/>
    </row>
    <row r="86" spans="1:19" s="155" customFormat="1" ht="89.25" customHeight="1">
      <c r="A86" s="35" t="s">
        <v>748</v>
      </c>
      <c r="B86" s="78" t="s">
        <v>143</v>
      </c>
      <c r="C86" s="148">
        <v>41176</v>
      </c>
      <c r="D86" s="78" t="s">
        <v>902</v>
      </c>
      <c r="E86" s="146" t="s">
        <v>866</v>
      </c>
      <c r="F86" s="146">
        <v>5050101</v>
      </c>
      <c r="G86" s="146" t="s">
        <v>252</v>
      </c>
      <c r="H86" s="147">
        <v>1</v>
      </c>
      <c r="I86" s="147">
        <v>0</v>
      </c>
      <c r="J86" s="108">
        <v>615447.8</v>
      </c>
      <c r="K86" s="108"/>
      <c r="L86" s="108">
        <v>0</v>
      </c>
      <c r="M86" s="108">
        <v>0</v>
      </c>
      <c r="N86" s="108">
        <v>615447.8</v>
      </c>
      <c r="O86" s="108">
        <f t="shared" si="5"/>
        <v>0</v>
      </c>
      <c r="P86" s="101">
        <f t="shared" si="4"/>
        <v>0</v>
      </c>
      <c r="Q86" s="87" t="s">
        <v>931</v>
      </c>
      <c r="R86" s="82">
        <v>4205145614</v>
      </c>
      <c r="S86" s="87" t="s">
        <v>932</v>
      </c>
    </row>
    <row r="87" spans="1:19" s="155" customFormat="1" ht="99" customHeight="1">
      <c r="A87" s="78" t="s">
        <v>765</v>
      </c>
      <c r="B87" s="78" t="s">
        <v>231</v>
      </c>
      <c r="C87" s="148">
        <v>41177</v>
      </c>
      <c r="D87" s="78" t="s">
        <v>904</v>
      </c>
      <c r="E87" s="146" t="s">
        <v>903</v>
      </c>
      <c r="F87" s="146">
        <v>7010032</v>
      </c>
      <c r="G87" s="146" t="s">
        <v>905</v>
      </c>
      <c r="H87" s="147">
        <v>1</v>
      </c>
      <c r="I87" s="147">
        <v>0</v>
      </c>
      <c r="J87" s="108">
        <v>3500000</v>
      </c>
      <c r="K87" s="108"/>
      <c r="L87" s="108">
        <v>0</v>
      </c>
      <c r="M87" s="108">
        <v>0</v>
      </c>
      <c r="N87" s="108">
        <v>3500000</v>
      </c>
      <c r="O87" s="108">
        <f t="shared" si="5"/>
        <v>0</v>
      </c>
      <c r="P87" s="101">
        <f t="shared" si="4"/>
        <v>0</v>
      </c>
      <c r="Q87" s="87" t="s">
        <v>992</v>
      </c>
      <c r="R87" s="82">
        <v>4205044535</v>
      </c>
      <c r="S87" s="87" t="s">
        <v>780</v>
      </c>
    </row>
    <row r="88" spans="1:19" s="155" customFormat="1" ht="99" customHeight="1">
      <c r="A88" s="35" t="s">
        <v>766</v>
      </c>
      <c r="B88" s="78" t="s">
        <v>203</v>
      </c>
      <c r="C88" s="148">
        <v>41179</v>
      </c>
      <c r="D88" s="78" t="s">
        <v>912</v>
      </c>
      <c r="E88" s="146" t="s">
        <v>913</v>
      </c>
      <c r="F88" s="146" t="s">
        <v>914</v>
      </c>
      <c r="G88" s="146" t="s">
        <v>915</v>
      </c>
      <c r="H88" s="147">
        <v>7</v>
      </c>
      <c r="I88" s="147">
        <v>0</v>
      </c>
      <c r="J88" s="108">
        <v>1740977</v>
      </c>
      <c r="K88" s="108"/>
      <c r="L88" s="108">
        <v>0</v>
      </c>
      <c r="M88" s="108">
        <v>0</v>
      </c>
      <c r="N88" s="108">
        <v>1619108.54</v>
      </c>
      <c r="O88" s="108">
        <f t="shared" si="5"/>
        <v>121868.45999999996</v>
      </c>
      <c r="P88" s="101">
        <f t="shared" si="4"/>
        <v>7.000004020730886</v>
      </c>
      <c r="Q88" s="87" t="s">
        <v>190</v>
      </c>
      <c r="R88" s="39">
        <v>4205228211</v>
      </c>
      <c r="S88" s="38" t="s">
        <v>460</v>
      </c>
    </row>
    <row r="89" spans="1:19" s="155" customFormat="1" ht="57.75" customHeight="1">
      <c r="A89" s="78" t="s">
        <v>771</v>
      </c>
      <c r="B89" s="78" t="s">
        <v>134</v>
      </c>
      <c r="C89" s="148">
        <v>41179</v>
      </c>
      <c r="D89" s="78" t="s">
        <v>916</v>
      </c>
      <c r="E89" s="146" t="s">
        <v>917</v>
      </c>
      <c r="F89" s="146" t="s">
        <v>918</v>
      </c>
      <c r="G89" s="146" t="s">
        <v>919</v>
      </c>
      <c r="H89" s="147">
        <v>0</v>
      </c>
      <c r="I89" s="147">
        <v>0</v>
      </c>
      <c r="J89" s="108">
        <v>2388939</v>
      </c>
      <c r="K89" s="108"/>
      <c r="L89" s="108">
        <v>2388939</v>
      </c>
      <c r="M89" s="108">
        <v>0</v>
      </c>
      <c r="N89" s="108">
        <v>0</v>
      </c>
      <c r="O89" s="108">
        <f t="shared" si="5"/>
        <v>0</v>
      </c>
      <c r="P89" s="101">
        <f t="shared" si="4"/>
        <v>0</v>
      </c>
      <c r="Q89" s="260" t="s">
        <v>106</v>
      </c>
      <c r="R89" s="261"/>
      <c r="S89" s="262"/>
    </row>
    <row r="90" spans="1:19" s="155" customFormat="1" ht="92.25" customHeight="1">
      <c r="A90" s="78"/>
      <c r="B90" s="78" t="s">
        <v>231</v>
      </c>
      <c r="C90" s="148">
        <v>41185</v>
      </c>
      <c r="D90" s="78" t="s">
        <v>925</v>
      </c>
      <c r="E90" s="146" t="s">
        <v>926</v>
      </c>
      <c r="F90" s="146">
        <v>7010031</v>
      </c>
      <c r="G90" s="146" t="s">
        <v>922</v>
      </c>
      <c r="H90" s="147">
        <v>0</v>
      </c>
      <c r="I90" s="147">
        <v>0</v>
      </c>
      <c r="J90" s="108">
        <v>613800</v>
      </c>
      <c r="K90" s="108"/>
      <c r="L90" s="108">
        <v>613800</v>
      </c>
      <c r="M90" s="108">
        <v>0</v>
      </c>
      <c r="N90" s="108">
        <v>0</v>
      </c>
      <c r="O90" s="108">
        <f t="shared" si="5"/>
        <v>0</v>
      </c>
      <c r="P90" s="101">
        <f t="shared" si="4"/>
        <v>0</v>
      </c>
      <c r="Q90" s="260" t="s">
        <v>106</v>
      </c>
      <c r="R90" s="261"/>
      <c r="S90" s="262"/>
    </row>
    <row r="91" spans="1:19" s="155" customFormat="1" ht="89.25" customHeight="1">
      <c r="A91" s="78"/>
      <c r="B91" s="78" t="s">
        <v>231</v>
      </c>
      <c r="C91" s="148">
        <v>41186</v>
      </c>
      <c r="D91" s="78" t="s">
        <v>929</v>
      </c>
      <c r="E91" s="146" t="s">
        <v>930</v>
      </c>
      <c r="F91" s="146">
        <v>7010031</v>
      </c>
      <c r="G91" s="146" t="s">
        <v>922</v>
      </c>
      <c r="H91" s="147">
        <v>0</v>
      </c>
      <c r="I91" s="147">
        <v>0</v>
      </c>
      <c r="J91" s="108">
        <v>535765</v>
      </c>
      <c r="K91" s="108"/>
      <c r="L91" s="108">
        <v>535765</v>
      </c>
      <c r="M91" s="108">
        <v>0</v>
      </c>
      <c r="N91" s="108">
        <v>0</v>
      </c>
      <c r="O91" s="108">
        <f t="shared" si="5"/>
        <v>0</v>
      </c>
      <c r="P91" s="101">
        <f t="shared" si="4"/>
        <v>0</v>
      </c>
      <c r="Q91" s="260" t="s">
        <v>106</v>
      </c>
      <c r="R91" s="261"/>
      <c r="S91" s="262"/>
    </row>
    <row r="92" spans="1:19" s="155" customFormat="1" ht="96.75" customHeight="1">
      <c r="A92" s="78"/>
      <c r="B92" s="78" t="s">
        <v>231</v>
      </c>
      <c r="C92" s="148">
        <v>41191</v>
      </c>
      <c r="D92" s="78" t="s">
        <v>950</v>
      </c>
      <c r="E92" s="146" t="s">
        <v>951</v>
      </c>
      <c r="F92" s="146">
        <v>7010031</v>
      </c>
      <c r="G92" s="146" t="s">
        <v>922</v>
      </c>
      <c r="H92" s="147">
        <v>0</v>
      </c>
      <c r="I92" s="147">
        <v>0</v>
      </c>
      <c r="J92" s="108">
        <v>535765</v>
      </c>
      <c r="K92" s="108"/>
      <c r="L92" s="108">
        <v>535765</v>
      </c>
      <c r="M92" s="108">
        <v>0</v>
      </c>
      <c r="N92" s="108">
        <v>0</v>
      </c>
      <c r="O92" s="108">
        <f t="shared" si="5"/>
        <v>0</v>
      </c>
      <c r="P92" s="101">
        <f aca="true" t="shared" si="6" ref="P92:P123">O92/J92*100</f>
        <v>0</v>
      </c>
      <c r="Q92" s="260" t="s">
        <v>106</v>
      </c>
      <c r="R92" s="261"/>
      <c r="S92" s="262"/>
    </row>
    <row r="93" spans="1:19" s="155" customFormat="1" ht="68.25" customHeight="1">
      <c r="A93" s="78"/>
      <c r="B93" s="78" t="s">
        <v>49</v>
      </c>
      <c r="C93" s="148">
        <v>41193</v>
      </c>
      <c r="D93" s="78" t="s">
        <v>957</v>
      </c>
      <c r="E93" s="146" t="s">
        <v>956</v>
      </c>
      <c r="F93" s="146">
        <v>4530630</v>
      </c>
      <c r="G93" s="146" t="s">
        <v>958</v>
      </c>
      <c r="H93" s="147">
        <v>1</v>
      </c>
      <c r="I93" s="147">
        <v>0</v>
      </c>
      <c r="J93" s="108">
        <v>975834</v>
      </c>
      <c r="K93" s="108"/>
      <c r="L93" s="108">
        <v>0</v>
      </c>
      <c r="M93" s="108">
        <v>0</v>
      </c>
      <c r="N93" s="108">
        <v>975834</v>
      </c>
      <c r="O93" s="108">
        <f t="shared" si="5"/>
        <v>0</v>
      </c>
      <c r="P93" s="101">
        <f t="shared" si="6"/>
        <v>0</v>
      </c>
      <c r="Q93" s="87" t="s">
        <v>322</v>
      </c>
      <c r="R93" s="82">
        <v>4235000302</v>
      </c>
      <c r="S93" s="87" t="s">
        <v>1042</v>
      </c>
    </row>
    <row r="94" spans="1:19" s="155" customFormat="1" ht="76.5" customHeight="1">
      <c r="A94" s="78"/>
      <c r="B94" s="78" t="s">
        <v>178</v>
      </c>
      <c r="C94" s="148">
        <v>41193</v>
      </c>
      <c r="D94" s="78" t="s">
        <v>960</v>
      </c>
      <c r="E94" s="146" t="s">
        <v>959</v>
      </c>
      <c r="F94" s="146">
        <v>4530805</v>
      </c>
      <c r="G94" s="146" t="s">
        <v>961</v>
      </c>
      <c r="H94" s="147">
        <v>1</v>
      </c>
      <c r="I94" s="147">
        <v>0</v>
      </c>
      <c r="J94" s="108">
        <v>610702</v>
      </c>
      <c r="K94" s="108"/>
      <c r="L94" s="108">
        <v>0</v>
      </c>
      <c r="M94" s="108">
        <v>0</v>
      </c>
      <c r="N94" s="108">
        <v>610702</v>
      </c>
      <c r="O94" s="108">
        <f t="shared" si="5"/>
        <v>0</v>
      </c>
      <c r="P94" s="101">
        <f t="shared" si="6"/>
        <v>0</v>
      </c>
      <c r="Q94" s="87" t="s">
        <v>976</v>
      </c>
      <c r="R94" s="82">
        <v>5405108065</v>
      </c>
      <c r="S94" s="87" t="s">
        <v>1043</v>
      </c>
    </row>
    <row r="95" spans="1:19" s="155" customFormat="1" ht="76.5" customHeight="1">
      <c r="A95" s="78"/>
      <c r="B95" s="78" t="s">
        <v>49</v>
      </c>
      <c r="C95" s="148">
        <v>41201</v>
      </c>
      <c r="D95" s="78" t="s">
        <v>970</v>
      </c>
      <c r="E95" s="146" t="s">
        <v>971</v>
      </c>
      <c r="F95" s="146">
        <v>4540361</v>
      </c>
      <c r="G95" s="146" t="s">
        <v>972</v>
      </c>
      <c r="H95" s="147">
        <v>1</v>
      </c>
      <c r="I95" s="147">
        <v>0</v>
      </c>
      <c r="J95" s="108">
        <v>895940</v>
      </c>
      <c r="K95" s="108"/>
      <c r="L95" s="108">
        <v>0</v>
      </c>
      <c r="M95" s="108">
        <v>0</v>
      </c>
      <c r="N95" s="108">
        <v>856607</v>
      </c>
      <c r="O95" s="108">
        <f t="shared" si="5"/>
        <v>39333</v>
      </c>
      <c r="P95" s="101">
        <f t="shared" si="6"/>
        <v>4.39013773243744</v>
      </c>
      <c r="Q95" s="87" t="s">
        <v>893</v>
      </c>
      <c r="R95" s="82">
        <v>421270419454</v>
      </c>
      <c r="S95" s="87" t="s">
        <v>739</v>
      </c>
    </row>
    <row r="96" spans="1:19" s="155" customFormat="1" ht="76.5" customHeight="1">
      <c r="A96" s="78"/>
      <c r="B96" s="78" t="s">
        <v>134</v>
      </c>
      <c r="C96" s="148">
        <v>41204</v>
      </c>
      <c r="D96" s="78" t="s">
        <v>977</v>
      </c>
      <c r="E96" s="146" t="s">
        <v>978</v>
      </c>
      <c r="F96" s="146">
        <v>4510550</v>
      </c>
      <c r="G96" s="146" t="s">
        <v>979</v>
      </c>
      <c r="H96" s="147">
        <v>0</v>
      </c>
      <c r="I96" s="147">
        <v>0</v>
      </c>
      <c r="J96" s="108">
        <v>1241621</v>
      </c>
      <c r="K96" s="108"/>
      <c r="L96" s="108">
        <v>1241621</v>
      </c>
      <c r="M96" s="108">
        <v>0</v>
      </c>
      <c r="N96" s="108">
        <v>0</v>
      </c>
      <c r="O96" s="108">
        <f t="shared" si="5"/>
        <v>0</v>
      </c>
      <c r="P96" s="101">
        <f t="shared" si="6"/>
        <v>0</v>
      </c>
      <c r="Q96" s="260" t="s">
        <v>106</v>
      </c>
      <c r="R96" s="261"/>
      <c r="S96" s="262"/>
    </row>
    <row r="97" spans="1:19" s="155" customFormat="1" ht="98.25" customHeight="1">
      <c r="A97" s="78"/>
      <c r="B97" s="78" t="s">
        <v>231</v>
      </c>
      <c r="C97" s="148">
        <v>41205</v>
      </c>
      <c r="D97" s="78" t="s">
        <v>983</v>
      </c>
      <c r="E97" s="146" t="s">
        <v>930</v>
      </c>
      <c r="F97" s="146">
        <v>7010031</v>
      </c>
      <c r="G97" s="146" t="s">
        <v>922</v>
      </c>
      <c r="H97" s="147">
        <v>0</v>
      </c>
      <c r="I97" s="147">
        <v>0</v>
      </c>
      <c r="J97" s="108">
        <v>613800</v>
      </c>
      <c r="K97" s="108"/>
      <c r="L97" s="108">
        <v>613800</v>
      </c>
      <c r="M97" s="108">
        <v>0</v>
      </c>
      <c r="N97" s="108">
        <v>0</v>
      </c>
      <c r="O97" s="108">
        <f t="shared" si="5"/>
        <v>0</v>
      </c>
      <c r="P97" s="101">
        <f t="shared" si="6"/>
        <v>0</v>
      </c>
      <c r="Q97" s="260" t="s">
        <v>106</v>
      </c>
      <c r="R97" s="261"/>
      <c r="S97" s="262"/>
    </row>
    <row r="98" spans="1:19" s="155" customFormat="1" ht="64.5" customHeight="1">
      <c r="A98" s="78"/>
      <c r="B98" s="78" t="s">
        <v>49</v>
      </c>
      <c r="C98" s="148">
        <v>41207</v>
      </c>
      <c r="D98" s="78" t="s">
        <v>1001</v>
      </c>
      <c r="E98" s="146" t="s">
        <v>1002</v>
      </c>
      <c r="F98" s="146">
        <v>6323000</v>
      </c>
      <c r="G98" s="146" t="s">
        <v>93</v>
      </c>
      <c r="H98" s="147">
        <v>1</v>
      </c>
      <c r="I98" s="147">
        <v>0</v>
      </c>
      <c r="J98" s="108">
        <v>917696</v>
      </c>
      <c r="K98" s="108"/>
      <c r="L98" s="108">
        <v>0</v>
      </c>
      <c r="M98" s="108">
        <v>0</v>
      </c>
      <c r="N98" s="108">
        <v>909258</v>
      </c>
      <c r="O98" s="108">
        <f t="shared" si="5"/>
        <v>8438</v>
      </c>
      <c r="P98" s="101">
        <f t="shared" si="6"/>
        <v>0.9194766022735198</v>
      </c>
      <c r="Q98" s="87" t="s">
        <v>1046</v>
      </c>
      <c r="R98" s="82">
        <v>421270419454</v>
      </c>
      <c r="S98" s="87" t="s">
        <v>739</v>
      </c>
    </row>
    <row r="99" spans="1:19" s="155" customFormat="1" ht="73.5">
      <c r="A99" s="78"/>
      <c r="B99" s="78" t="s">
        <v>203</v>
      </c>
      <c r="C99" s="148">
        <v>41207</v>
      </c>
      <c r="D99" s="78" t="s">
        <v>1003</v>
      </c>
      <c r="E99" s="146" t="s">
        <v>561</v>
      </c>
      <c r="F99" s="146">
        <v>4540040</v>
      </c>
      <c r="G99" s="146" t="s">
        <v>1004</v>
      </c>
      <c r="H99" s="147">
        <v>1</v>
      </c>
      <c r="I99" s="147">
        <v>0</v>
      </c>
      <c r="J99" s="108">
        <v>1845059</v>
      </c>
      <c r="K99" s="108"/>
      <c r="L99" s="108">
        <v>0</v>
      </c>
      <c r="M99" s="108">
        <v>0</v>
      </c>
      <c r="N99" s="108">
        <v>1845059</v>
      </c>
      <c r="O99" s="108">
        <f t="shared" si="5"/>
        <v>0</v>
      </c>
      <c r="P99" s="101">
        <f t="shared" si="6"/>
        <v>0</v>
      </c>
      <c r="Q99" s="87" t="s">
        <v>1044</v>
      </c>
      <c r="R99" s="82">
        <v>4212427095</v>
      </c>
      <c r="S99" s="87" t="s">
        <v>1045</v>
      </c>
    </row>
    <row r="100" spans="1:19" s="155" customFormat="1" ht="94.5">
      <c r="A100" s="78"/>
      <c r="B100" s="78" t="s">
        <v>231</v>
      </c>
      <c r="C100" s="148">
        <v>41211</v>
      </c>
      <c r="D100" s="78" t="s">
        <v>1005</v>
      </c>
      <c r="E100" s="146" t="s">
        <v>926</v>
      </c>
      <c r="F100" s="146">
        <v>7010031</v>
      </c>
      <c r="G100" s="146" t="s">
        <v>873</v>
      </c>
      <c r="H100" s="147">
        <v>0</v>
      </c>
      <c r="I100" s="147">
        <v>0</v>
      </c>
      <c r="J100" s="108">
        <v>613800</v>
      </c>
      <c r="K100" s="108">
        <v>613800</v>
      </c>
      <c r="L100" s="108">
        <v>613800</v>
      </c>
      <c r="M100" s="108">
        <v>0</v>
      </c>
      <c r="N100" s="108">
        <v>0</v>
      </c>
      <c r="O100" s="108">
        <f t="shared" si="5"/>
        <v>0</v>
      </c>
      <c r="P100" s="101">
        <f t="shared" si="6"/>
        <v>0</v>
      </c>
      <c r="Q100" s="87" t="s">
        <v>1167</v>
      </c>
      <c r="R100" s="255"/>
      <c r="S100" s="255"/>
    </row>
    <row r="101" spans="1:19" s="155" customFormat="1" ht="94.5">
      <c r="A101" s="78"/>
      <c r="B101" s="78" t="s">
        <v>231</v>
      </c>
      <c r="C101" s="148">
        <v>41211</v>
      </c>
      <c r="D101" s="78" t="s">
        <v>1006</v>
      </c>
      <c r="E101" s="146" t="s">
        <v>930</v>
      </c>
      <c r="F101" s="146">
        <v>7010031</v>
      </c>
      <c r="G101" s="146" t="s">
        <v>873</v>
      </c>
      <c r="H101" s="147">
        <v>0</v>
      </c>
      <c r="I101" s="147">
        <v>0</v>
      </c>
      <c r="J101" s="108">
        <v>613800</v>
      </c>
      <c r="K101" s="108"/>
      <c r="L101" s="108">
        <v>613800</v>
      </c>
      <c r="M101" s="108">
        <v>0</v>
      </c>
      <c r="N101" s="108">
        <v>0</v>
      </c>
      <c r="O101" s="108">
        <f t="shared" si="5"/>
        <v>0</v>
      </c>
      <c r="P101" s="101">
        <f t="shared" si="6"/>
        <v>0</v>
      </c>
      <c r="Q101" s="260" t="s">
        <v>106</v>
      </c>
      <c r="R101" s="261"/>
      <c r="S101" s="262"/>
    </row>
    <row r="102" spans="1:19" s="155" customFormat="1" ht="94.5">
      <c r="A102" s="78"/>
      <c r="B102" s="78" t="s">
        <v>231</v>
      </c>
      <c r="C102" s="148">
        <v>41211</v>
      </c>
      <c r="D102" s="78" t="s">
        <v>1007</v>
      </c>
      <c r="E102" s="146" t="s">
        <v>930</v>
      </c>
      <c r="F102" s="146">
        <v>7010031</v>
      </c>
      <c r="G102" s="146" t="s">
        <v>873</v>
      </c>
      <c r="H102" s="147">
        <v>0</v>
      </c>
      <c r="I102" s="147">
        <v>0</v>
      </c>
      <c r="J102" s="108">
        <v>613800</v>
      </c>
      <c r="K102" s="108"/>
      <c r="L102" s="108">
        <v>613800</v>
      </c>
      <c r="M102" s="108">
        <v>0</v>
      </c>
      <c r="N102" s="108">
        <v>0</v>
      </c>
      <c r="O102" s="108">
        <f t="shared" si="5"/>
        <v>0</v>
      </c>
      <c r="P102" s="101">
        <f t="shared" si="6"/>
        <v>0</v>
      </c>
      <c r="Q102" s="260" t="s">
        <v>106</v>
      </c>
      <c r="R102" s="261"/>
      <c r="S102" s="262"/>
    </row>
    <row r="103" spans="1:19" s="155" customFormat="1" ht="94.5">
      <c r="A103" s="78"/>
      <c r="B103" s="78" t="s">
        <v>231</v>
      </c>
      <c r="C103" s="148">
        <v>41211</v>
      </c>
      <c r="D103" s="78" t="s">
        <v>1008</v>
      </c>
      <c r="E103" s="146" t="s">
        <v>951</v>
      </c>
      <c r="F103" s="146">
        <v>7010031</v>
      </c>
      <c r="G103" s="146" t="s">
        <v>873</v>
      </c>
      <c r="H103" s="147">
        <v>0</v>
      </c>
      <c r="I103" s="147">
        <v>0</v>
      </c>
      <c r="J103" s="108">
        <v>613800</v>
      </c>
      <c r="K103" s="108">
        <v>520000</v>
      </c>
      <c r="L103" s="108">
        <v>613800</v>
      </c>
      <c r="M103" s="108">
        <v>0</v>
      </c>
      <c r="N103" s="108">
        <v>0</v>
      </c>
      <c r="O103" s="108">
        <f t="shared" si="5"/>
        <v>0</v>
      </c>
      <c r="P103" s="101">
        <f t="shared" si="6"/>
        <v>0</v>
      </c>
      <c r="Q103" s="87" t="s">
        <v>1166</v>
      </c>
      <c r="R103" s="255"/>
      <c r="S103" s="255"/>
    </row>
    <row r="104" spans="1:19" s="155" customFormat="1" ht="105">
      <c r="A104" s="78"/>
      <c r="B104" s="78" t="s">
        <v>231</v>
      </c>
      <c r="C104" s="148">
        <v>41213</v>
      </c>
      <c r="D104" s="78" t="s">
        <v>1023</v>
      </c>
      <c r="E104" s="146" t="s">
        <v>1024</v>
      </c>
      <c r="F104" s="146">
        <v>7010031</v>
      </c>
      <c r="G104" s="146" t="s">
        <v>873</v>
      </c>
      <c r="H104" s="147">
        <v>1</v>
      </c>
      <c r="I104" s="147">
        <v>0</v>
      </c>
      <c r="J104" s="108">
        <v>2551500</v>
      </c>
      <c r="K104" s="108"/>
      <c r="L104" s="108">
        <v>0</v>
      </c>
      <c r="M104" s="108">
        <v>0</v>
      </c>
      <c r="N104" s="108">
        <v>2551500</v>
      </c>
      <c r="O104" s="108">
        <f t="shared" si="5"/>
        <v>0</v>
      </c>
      <c r="P104" s="101">
        <f t="shared" si="6"/>
        <v>0</v>
      </c>
      <c r="Q104" s="87" t="s">
        <v>1047</v>
      </c>
      <c r="R104" s="82">
        <v>4200000319</v>
      </c>
      <c r="S104" s="87" t="s">
        <v>1048</v>
      </c>
    </row>
    <row r="105" spans="1:19" s="155" customFormat="1" ht="84">
      <c r="A105" s="78"/>
      <c r="B105" s="78" t="s">
        <v>969</v>
      </c>
      <c r="C105" s="148">
        <v>41215</v>
      </c>
      <c r="D105" s="78" t="s">
        <v>1025</v>
      </c>
      <c r="E105" s="146" t="s">
        <v>1026</v>
      </c>
      <c r="F105" s="146">
        <v>4530019</v>
      </c>
      <c r="G105" s="146" t="s">
        <v>72</v>
      </c>
      <c r="H105" s="147">
        <v>8</v>
      </c>
      <c r="I105" s="147">
        <v>1</v>
      </c>
      <c r="J105" s="108">
        <v>2495446</v>
      </c>
      <c r="K105" s="108"/>
      <c r="L105" s="108">
        <v>0</v>
      </c>
      <c r="M105" s="108">
        <v>0</v>
      </c>
      <c r="N105" s="108">
        <v>2083697.41</v>
      </c>
      <c r="O105" s="108">
        <f aca="true" t="shared" si="7" ref="O105:O128">J105-N105-L105</f>
        <v>411748.5900000001</v>
      </c>
      <c r="P105" s="101">
        <f t="shared" si="6"/>
        <v>16.500000000000004</v>
      </c>
      <c r="Q105" s="87" t="s">
        <v>1072</v>
      </c>
      <c r="R105" s="82">
        <v>4205237008</v>
      </c>
      <c r="S105" s="87" t="s">
        <v>1071</v>
      </c>
    </row>
    <row r="106" spans="1:19" s="155" customFormat="1" ht="94.5">
      <c r="A106" s="78"/>
      <c r="B106" s="78" t="s">
        <v>231</v>
      </c>
      <c r="C106" s="148">
        <v>41220</v>
      </c>
      <c r="D106" s="254" t="s">
        <v>1034</v>
      </c>
      <c r="E106" s="146" t="s">
        <v>1035</v>
      </c>
      <c r="F106" s="146">
        <v>7421026</v>
      </c>
      <c r="G106" s="146" t="s">
        <v>1036</v>
      </c>
      <c r="H106" s="147">
        <v>3</v>
      </c>
      <c r="I106" s="147">
        <v>0</v>
      </c>
      <c r="J106" s="108">
        <v>3820000</v>
      </c>
      <c r="K106" s="108"/>
      <c r="L106" s="108">
        <v>0</v>
      </c>
      <c r="M106" s="108">
        <v>0</v>
      </c>
      <c r="N106" s="108">
        <v>3500000</v>
      </c>
      <c r="O106" s="108">
        <f t="shared" si="7"/>
        <v>320000</v>
      </c>
      <c r="P106" s="101">
        <f t="shared" si="6"/>
        <v>8.37696335078534</v>
      </c>
      <c r="Q106" s="87" t="s">
        <v>992</v>
      </c>
      <c r="R106" s="82">
        <v>4205044535</v>
      </c>
      <c r="S106" s="87" t="s">
        <v>780</v>
      </c>
    </row>
    <row r="107" spans="1:19" s="155" customFormat="1" ht="52.5">
      <c r="A107" s="78"/>
      <c r="B107" s="78" t="s">
        <v>134</v>
      </c>
      <c r="C107" s="148">
        <v>41220</v>
      </c>
      <c r="D107" s="78" t="s">
        <v>1037</v>
      </c>
      <c r="E107" s="146" t="s">
        <v>978</v>
      </c>
      <c r="F107" s="146">
        <v>4510550</v>
      </c>
      <c r="G107" s="146" t="s">
        <v>979</v>
      </c>
      <c r="H107" s="147">
        <v>1</v>
      </c>
      <c r="I107" s="147">
        <v>0</v>
      </c>
      <c r="J107" s="108">
        <v>1241621</v>
      </c>
      <c r="K107" s="108"/>
      <c r="L107" s="108">
        <v>0</v>
      </c>
      <c r="M107" s="108">
        <v>1241621</v>
      </c>
      <c r="N107" s="108">
        <v>1241621</v>
      </c>
      <c r="O107" s="108">
        <f t="shared" si="7"/>
        <v>0</v>
      </c>
      <c r="P107" s="101">
        <f t="shared" si="6"/>
        <v>0</v>
      </c>
      <c r="Q107" s="87" t="s">
        <v>1159</v>
      </c>
      <c r="R107" s="82">
        <v>7017224393</v>
      </c>
      <c r="S107" s="87" t="s">
        <v>1161</v>
      </c>
    </row>
    <row r="108" spans="1:19" s="155" customFormat="1" ht="94.5">
      <c r="A108" s="78"/>
      <c r="B108" s="78" t="s">
        <v>231</v>
      </c>
      <c r="C108" s="148">
        <v>41227</v>
      </c>
      <c r="D108" s="78" t="s">
        <v>1066</v>
      </c>
      <c r="E108" s="146" t="s">
        <v>930</v>
      </c>
      <c r="F108" s="146">
        <v>7010031</v>
      </c>
      <c r="G108" s="146" t="s">
        <v>922</v>
      </c>
      <c r="H108" s="147">
        <v>0</v>
      </c>
      <c r="I108" s="147">
        <v>0</v>
      </c>
      <c r="J108" s="108">
        <v>613800</v>
      </c>
      <c r="K108" s="108">
        <v>530000</v>
      </c>
      <c r="L108" s="108">
        <v>613800</v>
      </c>
      <c r="M108" s="108">
        <v>0</v>
      </c>
      <c r="N108" s="108">
        <v>0</v>
      </c>
      <c r="O108" s="108">
        <f t="shared" si="7"/>
        <v>0</v>
      </c>
      <c r="P108" s="101">
        <f t="shared" si="6"/>
        <v>0</v>
      </c>
      <c r="Q108" s="87" t="s">
        <v>1163</v>
      </c>
      <c r="R108" s="255"/>
      <c r="S108" s="255"/>
    </row>
    <row r="109" spans="1:19" s="155" customFormat="1" ht="105">
      <c r="A109" s="78"/>
      <c r="B109" s="78" t="s">
        <v>231</v>
      </c>
      <c r="C109" s="148">
        <v>41230</v>
      </c>
      <c r="D109" s="78" t="s">
        <v>1103</v>
      </c>
      <c r="E109" s="146" t="s">
        <v>1102</v>
      </c>
      <c r="F109" s="146">
        <v>7010031</v>
      </c>
      <c r="G109" s="146" t="s">
        <v>922</v>
      </c>
      <c r="H109" s="147">
        <v>0</v>
      </c>
      <c r="I109" s="147">
        <v>0</v>
      </c>
      <c r="J109" s="108">
        <v>781200</v>
      </c>
      <c r="K109" s="108">
        <v>700000</v>
      </c>
      <c r="L109" s="108">
        <v>781200</v>
      </c>
      <c r="M109" s="108">
        <v>0</v>
      </c>
      <c r="N109" s="108">
        <v>0</v>
      </c>
      <c r="O109" s="108">
        <f t="shared" si="7"/>
        <v>0</v>
      </c>
      <c r="P109" s="101">
        <f t="shared" si="6"/>
        <v>0</v>
      </c>
      <c r="Q109" s="87" t="s">
        <v>1164</v>
      </c>
      <c r="R109" s="255"/>
      <c r="S109" s="255"/>
    </row>
    <row r="110" spans="1:19" s="155" customFormat="1" ht="105">
      <c r="A110" s="78"/>
      <c r="B110" s="78" t="s">
        <v>231</v>
      </c>
      <c r="C110" s="148">
        <v>41230</v>
      </c>
      <c r="D110" s="78" t="s">
        <v>1104</v>
      </c>
      <c r="E110" s="146" t="s">
        <v>1102</v>
      </c>
      <c r="F110" s="146">
        <v>7010031</v>
      </c>
      <c r="G110" s="146" t="s">
        <v>922</v>
      </c>
      <c r="H110" s="147">
        <v>0</v>
      </c>
      <c r="I110" s="147">
        <v>0</v>
      </c>
      <c r="J110" s="108">
        <v>781200</v>
      </c>
      <c r="K110" s="108">
        <v>750000</v>
      </c>
      <c r="L110" s="108">
        <v>781200</v>
      </c>
      <c r="M110" s="108">
        <v>0</v>
      </c>
      <c r="N110" s="108">
        <v>0</v>
      </c>
      <c r="O110" s="108">
        <f t="shared" si="7"/>
        <v>0</v>
      </c>
      <c r="P110" s="101">
        <f t="shared" si="6"/>
        <v>0</v>
      </c>
      <c r="Q110" s="87" t="s">
        <v>1165</v>
      </c>
      <c r="R110" s="255"/>
      <c r="S110" s="255"/>
    </row>
    <row r="111" spans="1:19" s="155" customFormat="1" ht="63">
      <c r="A111" s="78"/>
      <c r="B111" s="78" t="s">
        <v>338</v>
      </c>
      <c r="C111" s="148">
        <v>41233</v>
      </c>
      <c r="D111" s="78" t="s">
        <v>1081</v>
      </c>
      <c r="E111" s="146" t="s">
        <v>1082</v>
      </c>
      <c r="F111" s="146">
        <v>1010030</v>
      </c>
      <c r="G111" s="146" t="s">
        <v>1083</v>
      </c>
      <c r="H111" s="147">
        <v>1</v>
      </c>
      <c r="I111" s="147">
        <v>0</v>
      </c>
      <c r="J111" s="108">
        <v>47796556.3</v>
      </c>
      <c r="K111" s="108"/>
      <c r="L111" s="108">
        <v>0</v>
      </c>
      <c r="M111" s="108">
        <v>0</v>
      </c>
      <c r="N111" s="108">
        <v>44292981.5</v>
      </c>
      <c r="O111" s="108">
        <f t="shared" si="7"/>
        <v>3503574.799999997</v>
      </c>
      <c r="P111" s="101">
        <f t="shared" si="6"/>
        <v>7.330182488481911</v>
      </c>
      <c r="Q111" s="87" t="s">
        <v>1123</v>
      </c>
      <c r="R111" s="82">
        <v>4205049090</v>
      </c>
      <c r="S111" s="87" t="s">
        <v>1124</v>
      </c>
    </row>
    <row r="112" spans="1:19" s="155" customFormat="1" ht="73.5">
      <c r="A112" s="78"/>
      <c r="B112" s="78" t="s">
        <v>49</v>
      </c>
      <c r="C112" s="148">
        <v>41249</v>
      </c>
      <c r="D112" s="78" t="s">
        <v>1105</v>
      </c>
      <c r="E112" s="146" t="s">
        <v>887</v>
      </c>
      <c r="F112" s="146">
        <v>4530050</v>
      </c>
      <c r="G112" s="146" t="s">
        <v>64</v>
      </c>
      <c r="H112" s="147">
        <v>2</v>
      </c>
      <c r="I112" s="147">
        <v>0</v>
      </c>
      <c r="J112" s="108">
        <v>858008</v>
      </c>
      <c r="K112" s="108"/>
      <c r="L112" s="108">
        <v>0</v>
      </c>
      <c r="M112" s="108">
        <v>0</v>
      </c>
      <c r="N112" s="108">
        <v>501934.68</v>
      </c>
      <c r="O112" s="108">
        <f t="shared" si="7"/>
        <v>356073.32</v>
      </c>
      <c r="P112" s="101">
        <f t="shared" si="6"/>
        <v>41.5</v>
      </c>
      <c r="Q112" s="87" t="s">
        <v>1160</v>
      </c>
      <c r="R112" s="82">
        <v>4205228211</v>
      </c>
      <c r="S112" s="87" t="s">
        <v>460</v>
      </c>
    </row>
    <row r="113" spans="1:19" s="155" customFormat="1" ht="73.5">
      <c r="A113" s="78"/>
      <c r="B113" s="78" t="s">
        <v>49</v>
      </c>
      <c r="C113" s="148">
        <v>41250</v>
      </c>
      <c r="D113" s="78" t="s">
        <v>1112</v>
      </c>
      <c r="E113" s="146" t="s">
        <v>1002</v>
      </c>
      <c r="F113" s="146">
        <v>6323000</v>
      </c>
      <c r="G113" s="146" t="s">
        <v>93</v>
      </c>
      <c r="H113" s="147">
        <v>1</v>
      </c>
      <c r="I113" s="147">
        <v>0</v>
      </c>
      <c r="J113" s="108">
        <v>1835392</v>
      </c>
      <c r="K113" s="108"/>
      <c r="L113" s="108">
        <v>0</v>
      </c>
      <c r="M113" s="108">
        <v>0</v>
      </c>
      <c r="N113" s="108">
        <v>1818516</v>
      </c>
      <c r="O113" s="108">
        <f t="shared" si="7"/>
        <v>16876</v>
      </c>
      <c r="P113" s="101">
        <f t="shared" si="6"/>
        <v>0.9194766022735198</v>
      </c>
      <c r="Q113" s="87" t="s">
        <v>893</v>
      </c>
      <c r="R113" s="82">
        <v>421270419454</v>
      </c>
      <c r="S113" s="87" t="s">
        <v>739</v>
      </c>
    </row>
    <row r="114" spans="1:19" s="155" customFormat="1" ht="73.5">
      <c r="A114" s="78"/>
      <c r="B114" s="78" t="s">
        <v>49</v>
      </c>
      <c r="C114" s="148">
        <v>41250</v>
      </c>
      <c r="D114" s="78" t="s">
        <v>1113</v>
      </c>
      <c r="E114" s="146" t="s">
        <v>1114</v>
      </c>
      <c r="F114" s="146">
        <v>6323000</v>
      </c>
      <c r="G114" s="146" t="s">
        <v>93</v>
      </c>
      <c r="H114" s="147">
        <v>1</v>
      </c>
      <c r="I114" s="147">
        <v>0</v>
      </c>
      <c r="J114" s="108">
        <v>2500300</v>
      </c>
      <c r="K114" s="108"/>
      <c r="L114" s="108">
        <v>0</v>
      </c>
      <c r="M114" s="108">
        <v>0</v>
      </c>
      <c r="N114" s="108">
        <v>2500300</v>
      </c>
      <c r="O114" s="108">
        <f t="shared" si="7"/>
        <v>0</v>
      </c>
      <c r="P114" s="101">
        <f t="shared" si="6"/>
        <v>0</v>
      </c>
      <c r="Q114" s="87" t="s">
        <v>893</v>
      </c>
      <c r="R114" s="82">
        <v>421270419454</v>
      </c>
      <c r="S114" s="87" t="s">
        <v>739</v>
      </c>
    </row>
    <row r="115" spans="1:19" s="155" customFormat="1" ht="94.5">
      <c r="A115" s="78"/>
      <c r="B115" s="78" t="s">
        <v>178</v>
      </c>
      <c r="C115" s="148">
        <v>41253</v>
      </c>
      <c r="D115" s="78" t="s">
        <v>1116</v>
      </c>
      <c r="E115" s="146" t="s">
        <v>1117</v>
      </c>
      <c r="F115" s="146" t="s">
        <v>1118</v>
      </c>
      <c r="G115" s="146" t="s">
        <v>1119</v>
      </c>
      <c r="H115" s="147">
        <v>1</v>
      </c>
      <c r="I115" s="147">
        <v>0</v>
      </c>
      <c r="J115" s="108">
        <v>749994.8</v>
      </c>
      <c r="K115" s="108"/>
      <c r="L115" s="108">
        <v>0</v>
      </c>
      <c r="M115" s="108">
        <v>0</v>
      </c>
      <c r="N115" s="108">
        <v>749994.8</v>
      </c>
      <c r="O115" s="108">
        <f t="shared" si="7"/>
        <v>0</v>
      </c>
      <c r="P115" s="101">
        <f t="shared" si="6"/>
        <v>0</v>
      </c>
      <c r="Q115" s="87" t="s">
        <v>634</v>
      </c>
      <c r="R115" s="82">
        <v>4205180753</v>
      </c>
      <c r="S115" s="87" t="s">
        <v>895</v>
      </c>
    </row>
    <row r="116" spans="1:19" s="155" customFormat="1" ht="73.5">
      <c r="A116" s="78"/>
      <c r="B116" s="78" t="s">
        <v>49</v>
      </c>
      <c r="C116" s="148">
        <v>41253</v>
      </c>
      <c r="D116" s="78" t="s">
        <v>1115</v>
      </c>
      <c r="E116" s="146" t="s">
        <v>990</v>
      </c>
      <c r="F116" s="146">
        <v>6040000</v>
      </c>
      <c r="G116" s="146" t="s">
        <v>329</v>
      </c>
      <c r="H116" s="147">
        <v>1</v>
      </c>
      <c r="I116" s="147">
        <v>0</v>
      </c>
      <c r="J116" s="108">
        <v>1236460</v>
      </c>
      <c r="K116" s="108"/>
      <c r="L116" s="108">
        <v>0</v>
      </c>
      <c r="M116" s="108">
        <v>0</v>
      </c>
      <c r="N116" s="108">
        <v>1236460</v>
      </c>
      <c r="O116" s="108">
        <f t="shared" si="7"/>
        <v>0</v>
      </c>
      <c r="P116" s="101">
        <f t="shared" si="6"/>
        <v>0</v>
      </c>
      <c r="Q116" s="87" t="s">
        <v>893</v>
      </c>
      <c r="R116" s="82">
        <v>421270419454</v>
      </c>
      <c r="S116" s="87" t="s">
        <v>739</v>
      </c>
    </row>
    <row r="117" spans="1:19" s="155" customFormat="1" ht="63">
      <c r="A117" s="78"/>
      <c r="B117" s="78" t="s">
        <v>49</v>
      </c>
      <c r="C117" s="148">
        <v>41253</v>
      </c>
      <c r="D117" s="253" t="s">
        <v>1154</v>
      </c>
      <c r="E117" s="146" t="s">
        <v>1155</v>
      </c>
      <c r="F117" s="146">
        <v>1010272</v>
      </c>
      <c r="G117" s="146" t="s">
        <v>1156</v>
      </c>
      <c r="H117" s="147">
        <v>1</v>
      </c>
      <c r="I117" s="147">
        <v>0</v>
      </c>
      <c r="J117" s="108">
        <v>2963790</v>
      </c>
      <c r="K117" s="108"/>
      <c r="L117" s="108">
        <v>0</v>
      </c>
      <c r="M117" s="108">
        <v>0</v>
      </c>
      <c r="N117" s="108">
        <v>2963790</v>
      </c>
      <c r="O117" s="108">
        <f t="shared" si="7"/>
        <v>0</v>
      </c>
      <c r="P117" s="101">
        <f t="shared" si="6"/>
        <v>0</v>
      </c>
      <c r="Q117" s="87" t="s">
        <v>1157</v>
      </c>
      <c r="R117" s="82">
        <v>4205241533</v>
      </c>
      <c r="S117" s="87" t="s">
        <v>1158</v>
      </c>
    </row>
    <row r="118" spans="1:19" s="155" customFormat="1" ht="63">
      <c r="A118" s="78"/>
      <c r="B118" s="78" t="s">
        <v>653</v>
      </c>
      <c r="C118" s="148">
        <v>41253</v>
      </c>
      <c r="D118" s="253" t="s">
        <v>1152</v>
      </c>
      <c r="E118" s="146" t="s">
        <v>1153</v>
      </c>
      <c r="F118" s="146">
        <v>1010271</v>
      </c>
      <c r="G118" s="146" t="s">
        <v>514</v>
      </c>
      <c r="H118" s="147">
        <v>1</v>
      </c>
      <c r="I118" s="147">
        <v>0</v>
      </c>
      <c r="J118" s="108">
        <v>790344</v>
      </c>
      <c r="K118" s="108"/>
      <c r="L118" s="108">
        <v>0</v>
      </c>
      <c r="M118" s="108">
        <v>0</v>
      </c>
      <c r="N118" s="108">
        <v>790344</v>
      </c>
      <c r="O118" s="108">
        <f t="shared" si="7"/>
        <v>0</v>
      </c>
      <c r="P118" s="101">
        <f t="shared" si="6"/>
        <v>0</v>
      </c>
      <c r="Q118" s="87" t="s">
        <v>1157</v>
      </c>
      <c r="R118" s="82">
        <v>4205241533</v>
      </c>
      <c r="S118" s="87" t="s">
        <v>1158</v>
      </c>
    </row>
    <row r="119" spans="1:19" s="155" customFormat="1" ht="63">
      <c r="A119" s="78"/>
      <c r="B119" s="78" t="s">
        <v>654</v>
      </c>
      <c r="C119" s="148">
        <v>41253</v>
      </c>
      <c r="D119" s="253" t="s">
        <v>1150</v>
      </c>
      <c r="E119" s="146" t="s">
        <v>1151</v>
      </c>
      <c r="F119" s="146">
        <v>1010271</v>
      </c>
      <c r="G119" s="146" t="s">
        <v>514</v>
      </c>
      <c r="H119" s="147">
        <v>1</v>
      </c>
      <c r="I119" s="147">
        <v>0</v>
      </c>
      <c r="J119" s="108">
        <v>757413</v>
      </c>
      <c r="K119" s="108"/>
      <c r="L119" s="108">
        <v>0</v>
      </c>
      <c r="M119" s="108">
        <v>0</v>
      </c>
      <c r="N119" s="108">
        <v>757413</v>
      </c>
      <c r="O119" s="108">
        <f t="shared" si="7"/>
        <v>0</v>
      </c>
      <c r="P119" s="101">
        <f t="shared" si="6"/>
        <v>0</v>
      </c>
      <c r="Q119" s="87" t="s">
        <v>1157</v>
      </c>
      <c r="R119" s="82">
        <v>4205241533</v>
      </c>
      <c r="S119" s="87" t="s">
        <v>1158</v>
      </c>
    </row>
    <row r="120" spans="1:19" s="155" customFormat="1" ht="63">
      <c r="A120" s="78"/>
      <c r="B120" s="78" t="s">
        <v>513</v>
      </c>
      <c r="C120" s="148">
        <v>41253</v>
      </c>
      <c r="D120" s="253" t="s">
        <v>1148</v>
      </c>
      <c r="E120" s="146" t="s">
        <v>1149</v>
      </c>
      <c r="F120" s="146">
        <v>1010271</v>
      </c>
      <c r="G120" s="146" t="s">
        <v>514</v>
      </c>
      <c r="H120" s="147">
        <v>1</v>
      </c>
      <c r="I120" s="147">
        <v>0</v>
      </c>
      <c r="J120" s="108">
        <v>1053792</v>
      </c>
      <c r="K120" s="108"/>
      <c r="L120" s="108">
        <v>0</v>
      </c>
      <c r="M120" s="108">
        <v>0</v>
      </c>
      <c r="N120" s="108">
        <v>1053792</v>
      </c>
      <c r="O120" s="108">
        <f t="shared" si="7"/>
        <v>0</v>
      </c>
      <c r="P120" s="101">
        <f t="shared" si="6"/>
        <v>0</v>
      </c>
      <c r="Q120" s="87" t="s">
        <v>1157</v>
      </c>
      <c r="R120" s="82">
        <v>4205241533</v>
      </c>
      <c r="S120" s="87" t="s">
        <v>1158</v>
      </c>
    </row>
    <row r="121" spans="1:19" s="155" customFormat="1" ht="63">
      <c r="A121" s="78"/>
      <c r="B121" s="78" t="s">
        <v>594</v>
      </c>
      <c r="C121" s="148">
        <v>41253</v>
      </c>
      <c r="D121" s="253" t="s">
        <v>1145</v>
      </c>
      <c r="E121" s="146" t="s">
        <v>1147</v>
      </c>
      <c r="F121" s="146">
        <v>1010271</v>
      </c>
      <c r="G121" s="146" t="s">
        <v>514</v>
      </c>
      <c r="H121" s="147">
        <v>1</v>
      </c>
      <c r="I121" s="147">
        <v>0</v>
      </c>
      <c r="J121" s="108">
        <v>757413</v>
      </c>
      <c r="K121" s="108"/>
      <c r="L121" s="108">
        <v>0</v>
      </c>
      <c r="M121" s="108">
        <v>0</v>
      </c>
      <c r="N121" s="108">
        <v>757413</v>
      </c>
      <c r="O121" s="108">
        <f t="shared" si="7"/>
        <v>0</v>
      </c>
      <c r="P121" s="101">
        <f t="shared" si="6"/>
        <v>0</v>
      </c>
      <c r="Q121" s="87" t="s">
        <v>1157</v>
      </c>
      <c r="R121" s="82">
        <v>4205241533</v>
      </c>
      <c r="S121" s="87" t="s">
        <v>1158</v>
      </c>
    </row>
    <row r="122" spans="1:19" s="155" customFormat="1" ht="63">
      <c r="A122" s="78"/>
      <c r="B122" s="78" t="s">
        <v>520</v>
      </c>
      <c r="C122" s="148">
        <v>41253</v>
      </c>
      <c r="D122" s="253" t="s">
        <v>1146</v>
      </c>
      <c r="E122" s="146" t="s">
        <v>1144</v>
      </c>
      <c r="F122" s="146">
        <v>1010271</v>
      </c>
      <c r="G122" s="146" t="s">
        <v>514</v>
      </c>
      <c r="H122" s="147">
        <v>1</v>
      </c>
      <c r="I122" s="147">
        <v>0</v>
      </c>
      <c r="J122" s="108">
        <v>1251378</v>
      </c>
      <c r="K122" s="108"/>
      <c r="L122" s="108">
        <v>0</v>
      </c>
      <c r="M122" s="108">
        <v>0</v>
      </c>
      <c r="N122" s="108">
        <v>1251378</v>
      </c>
      <c r="O122" s="108">
        <f t="shared" si="7"/>
        <v>0</v>
      </c>
      <c r="P122" s="101">
        <f t="shared" si="6"/>
        <v>0</v>
      </c>
      <c r="Q122" s="87" t="s">
        <v>1157</v>
      </c>
      <c r="R122" s="82">
        <v>4205241533</v>
      </c>
      <c r="S122" s="87" t="s">
        <v>1158</v>
      </c>
    </row>
    <row r="123" spans="1:19" s="155" customFormat="1" ht="63">
      <c r="A123" s="78"/>
      <c r="B123" s="78" t="s">
        <v>400</v>
      </c>
      <c r="C123" s="148">
        <v>41253</v>
      </c>
      <c r="D123" s="253" t="s">
        <v>1142</v>
      </c>
      <c r="E123" s="146" t="s">
        <v>1143</v>
      </c>
      <c r="F123" s="146">
        <v>1010271</v>
      </c>
      <c r="G123" s="146" t="s">
        <v>514</v>
      </c>
      <c r="H123" s="147">
        <v>1</v>
      </c>
      <c r="I123" s="147">
        <v>0</v>
      </c>
      <c r="J123" s="108">
        <v>658620</v>
      </c>
      <c r="K123" s="108"/>
      <c r="L123" s="108">
        <v>0</v>
      </c>
      <c r="M123" s="108">
        <v>0</v>
      </c>
      <c r="N123" s="108">
        <v>658620</v>
      </c>
      <c r="O123" s="108">
        <f t="shared" si="7"/>
        <v>0</v>
      </c>
      <c r="P123" s="101">
        <f t="shared" si="6"/>
        <v>0</v>
      </c>
      <c r="Q123" s="87" t="s">
        <v>1157</v>
      </c>
      <c r="R123" s="82">
        <v>4205241533</v>
      </c>
      <c r="S123" s="87" t="s">
        <v>1158</v>
      </c>
    </row>
    <row r="124" spans="1:19" s="155" customFormat="1" ht="63">
      <c r="A124" s="78"/>
      <c r="B124" s="78" t="s">
        <v>434</v>
      </c>
      <c r="C124" s="148">
        <v>41253</v>
      </c>
      <c r="D124" s="253" t="s">
        <v>1140</v>
      </c>
      <c r="E124" s="146" t="s">
        <v>1141</v>
      </c>
      <c r="F124" s="146">
        <v>1010271</v>
      </c>
      <c r="G124" s="146" t="s">
        <v>514</v>
      </c>
      <c r="H124" s="147">
        <v>1</v>
      </c>
      <c r="I124" s="147">
        <v>0</v>
      </c>
      <c r="J124" s="108">
        <v>724482</v>
      </c>
      <c r="K124" s="108"/>
      <c r="L124" s="108">
        <v>0</v>
      </c>
      <c r="M124" s="108">
        <v>0</v>
      </c>
      <c r="N124" s="108">
        <v>724482</v>
      </c>
      <c r="O124" s="108">
        <f t="shared" si="7"/>
        <v>0</v>
      </c>
      <c r="P124" s="101">
        <f>O124/J124*100</f>
        <v>0</v>
      </c>
      <c r="Q124" s="87" t="s">
        <v>1157</v>
      </c>
      <c r="R124" s="82">
        <v>4205241533</v>
      </c>
      <c r="S124" s="87" t="s">
        <v>1158</v>
      </c>
    </row>
    <row r="125" spans="1:19" s="155" customFormat="1" ht="63">
      <c r="A125" s="78"/>
      <c r="B125" s="78" t="s">
        <v>319</v>
      </c>
      <c r="C125" s="148">
        <v>41257</v>
      </c>
      <c r="D125" s="78" t="s">
        <v>1136</v>
      </c>
      <c r="E125" s="146" t="s">
        <v>1132</v>
      </c>
      <c r="F125" s="146">
        <v>1010000</v>
      </c>
      <c r="G125" s="146" t="s">
        <v>1133</v>
      </c>
      <c r="H125" s="147">
        <v>1</v>
      </c>
      <c r="I125" s="147">
        <v>0</v>
      </c>
      <c r="J125" s="108">
        <v>856206</v>
      </c>
      <c r="K125" s="108"/>
      <c r="L125" s="108">
        <v>0</v>
      </c>
      <c r="M125" s="108">
        <v>0</v>
      </c>
      <c r="N125" s="108">
        <v>856206</v>
      </c>
      <c r="O125" s="108">
        <f t="shared" si="7"/>
        <v>0</v>
      </c>
      <c r="P125" s="101">
        <f>O125/J125*100</f>
        <v>0</v>
      </c>
      <c r="Q125" s="87" t="s">
        <v>1157</v>
      </c>
      <c r="R125" s="82">
        <v>4205241533</v>
      </c>
      <c r="S125" s="87" t="s">
        <v>1158</v>
      </c>
    </row>
    <row r="126" spans="1:19" s="155" customFormat="1" ht="63">
      <c r="A126" s="78"/>
      <c r="B126" s="78" t="s">
        <v>134</v>
      </c>
      <c r="C126" s="148">
        <v>41257</v>
      </c>
      <c r="D126" s="78" t="s">
        <v>1134</v>
      </c>
      <c r="E126" s="146" t="s">
        <v>1135</v>
      </c>
      <c r="F126" s="146">
        <v>1010000</v>
      </c>
      <c r="G126" s="146" t="s">
        <v>1133</v>
      </c>
      <c r="H126" s="147">
        <v>1</v>
      </c>
      <c r="I126" s="147">
        <v>0</v>
      </c>
      <c r="J126" s="108">
        <v>1251378</v>
      </c>
      <c r="K126" s="108"/>
      <c r="L126" s="108">
        <v>0</v>
      </c>
      <c r="M126" s="108">
        <v>0</v>
      </c>
      <c r="N126" s="108">
        <v>1251378</v>
      </c>
      <c r="O126" s="108">
        <f t="shared" si="7"/>
        <v>0</v>
      </c>
      <c r="P126" s="101">
        <f>O126/J126*100</f>
        <v>0</v>
      </c>
      <c r="Q126" s="87" t="s">
        <v>1157</v>
      </c>
      <c r="R126" s="82">
        <v>4205241533</v>
      </c>
      <c r="S126" s="87" t="s">
        <v>1158</v>
      </c>
    </row>
    <row r="127" spans="1:19" s="155" customFormat="1" ht="73.5">
      <c r="A127" s="78"/>
      <c r="B127" s="78" t="s">
        <v>143</v>
      </c>
      <c r="C127" s="148" t="s">
        <v>1138</v>
      </c>
      <c r="D127" s="78" t="s">
        <v>1137</v>
      </c>
      <c r="E127" s="146" t="s">
        <v>1122</v>
      </c>
      <c r="F127" s="146">
        <v>5050101</v>
      </c>
      <c r="G127" s="146" t="s">
        <v>252</v>
      </c>
      <c r="H127" s="147">
        <v>0</v>
      </c>
      <c r="I127" s="147">
        <v>0</v>
      </c>
      <c r="J127" s="108">
        <v>674031.25</v>
      </c>
      <c r="K127" s="108"/>
      <c r="L127" s="108">
        <v>674031.25</v>
      </c>
      <c r="M127" s="108">
        <v>0</v>
      </c>
      <c r="N127" s="108">
        <v>0</v>
      </c>
      <c r="O127" s="108">
        <f t="shared" si="7"/>
        <v>0</v>
      </c>
      <c r="P127" s="101">
        <f>O127/J127*100</f>
        <v>0</v>
      </c>
      <c r="Q127" s="260" t="s">
        <v>106</v>
      </c>
      <c r="R127" s="261"/>
      <c r="S127" s="262"/>
    </row>
    <row r="128" spans="1:19" s="155" customFormat="1" ht="84">
      <c r="A128" s="78"/>
      <c r="B128" s="78" t="s">
        <v>143</v>
      </c>
      <c r="C128" s="148" t="s">
        <v>1138</v>
      </c>
      <c r="D128" s="78" t="s">
        <v>1139</v>
      </c>
      <c r="E128" s="146" t="s">
        <v>1122</v>
      </c>
      <c r="F128" s="146" t="s">
        <v>616</v>
      </c>
      <c r="G128" s="146" t="s">
        <v>617</v>
      </c>
      <c r="H128" s="147">
        <v>1</v>
      </c>
      <c r="I128" s="147">
        <v>0</v>
      </c>
      <c r="J128" s="108">
        <v>2999971.43</v>
      </c>
      <c r="K128" s="108"/>
      <c r="L128" s="108">
        <v>0</v>
      </c>
      <c r="M128" s="108">
        <v>0</v>
      </c>
      <c r="N128" s="108">
        <v>2999971.43</v>
      </c>
      <c r="O128" s="108">
        <f t="shared" si="7"/>
        <v>0</v>
      </c>
      <c r="P128" s="101">
        <f>O128/J128*100</f>
        <v>0</v>
      </c>
      <c r="Q128" s="87" t="s">
        <v>630</v>
      </c>
      <c r="R128" s="82">
        <v>4217035133</v>
      </c>
      <c r="S128" s="87" t="s">
        <v>631</v>
      </c>
    </row>
    <row r="129" spans="1:19" s="172" customFormat="1" ht="10.5">
      <c r="A129" s="150"/>
      <c r="B129" s="150"/>
      <c r="C129" s="151"/>
      <c r="D129" s="150"/>
      <c r="E129" s="139"/>
      <c r="F129" s="139"/>
      <c r="G129" s="139"/>
      <c r="H129" s="152"/>
      <c r="I129" s="152"/>
      <c r="J129" s="170"/>
      <c r="K129" s="170"/>
      <c r="L129" s="170"/>
      <c r="M129" s="170"/>
      <c r="N129" s="170"/>
      <c r="O129" s="170"/>
      <c r="P129" s="153"/>
      <c r="Q129" s="154"/>
      <c r="R129" s="171"/>
      <c r="S129" s="154"/>
    </row>
    <row r="130" spans="1:19" s="172" customFormat="1" ht="10.5">
      <c r="A130" s="150"/>
      <c r="B130" s="150"/>
      <c r="C130" s="151"/>
      <c r="D130" s="150"/>
      <c r="E130" s="139"/>
      <c r="F130" s="139"/>
      <c r="G130" s="139"/>
      <c r="H130" s="152"/>
      <c r="I130" s="152"/>
      <c r="J130" s="170"/>
      <c r="K130" s="170"/>
      <c r="L130" s="170"/>
      <c r="M130" s="170"/>
      <c r="N130" s="170"/>
      <c r="O130" s="170"/>
      <c r="P130" s="153"/>
      <c r="Q130" s="154"/>
      <c r="R130" s="171"/>
      <c r="S130" s="154"/>
    </row>
    <row r="131" spans="1:19" s="172" customFormat="1" ht="10.5">
      <c r="A131" s="150"/>
      <c r="B131" s="150"/>
      <c r="C131" s="151"/>
      <c r="D131" s="150"/>
      <c r="E131" s="139"/>
      <c r="F131" s="139"/>
      <c r="G131" s="139"/>
      <c r="H131" s="152"/>
      <c r="I131" s="152"/>
      <c r="J131" s="170"/>
      <c r="K131" s="170"/>
      <c r="L131" s="170"/>
      <c r="M131" s="170"/>
      <c r="N131" s="170"/>
      <c r="O131" s="170"/>
      <c r="P131" s="153"/>
      <c r="Q131" s="154"/>
      <c r="R131" s="171"/>
      <c r="S131" s="154"/>
    </row>
    <row r="132" spans="1:19" s="172" customFormat="1" ht="10.5">
      <c r="A132" s="150"/>
      <c r="B132" s="150"/>
      <c r="C132" s="151"/>
      <c r="D132" s="150"/>
      <c r="E132" s="139"/>
      <c r="F132" s="139"/>
      <c r="G132" s="139"/>
      <c r="H132" s="152"/>
      <c r="I132" s="152"/>
      <c r="J132" s="170"/>
      <c r="K132" s="170"/>
      <c r="L132" s="170"/>
      <c r="M132" s="170"/>
      <c r="N132" s="170"/>
      <c r="O132" s="170">
        <f>J132-N132-L132</f>
        <v>0</v>
      </c>
      <c r="P132" s="153" t="e">
        <f>O132/J132*100</f>
        <v>#DIV/0!</v>
      </c>
      <c r="Q132" s="154"/>
      <c r="R132" s="171"/>
      <c r="S132" s="154"/>
    </row>
    <row r="133" spans="1:19" s="40" customFormat="1" ht="12.75">
      <c r="A133" s="35"/>
      <c r="B133" s="35"/>
      <c r="C133" s="36"/>
      <c r="D133" s="35"/>
      <c r="E133" s="37"/>
      <c r="F133" s="37"/>
      <c r="G133" s="37"/>
      <c r="H133" s="50"/>
      <c r="I133" s="50"/>
      <c r="J133" s="65"/>
      <c r="K133" s="65"/>
      <c r="L133" s="65"/>
      <c r="M133" s="65"/>
      <c r="N133" s="65"/>
      <c r="O133" s="65"/>
      <c r="P133" s="61"/>
      <c r="Q133" s="38"/>
      <c r="R133" s="42"/>
      <c r="S133" s="38"/>
    </row>
    <row r="134" spans="1:19" s="40" customFormat="1" ht="12.75">
      <c r="A134" s="35"/>
      <c r="B134" s="35"/>
      <c r="C134" s="36"/>
      <c r="D134" s="35"/>
      <c r="E134" s="37"/>
      <c r="F134" s="37"/>
      <c r="G134" s="37"/>
      <c r="H134" s="50"/>
      <c r="I134" s="50"/>
      <c r="J134" s="65"/>
      <c r="K134" s="65"/>
      <c r="L134" s="65"/>
      <c r="M134" s="65"/>
      <c r="N134" s="65"/>
      <c r="O134" s="65"/>
      <c r="P134" s="61"/>
      <c r="Q134" s="38"/>
      <c r="R134" s="42"/>
      <c r="S134" s="38"/>
    </row>
    <row r="135" spans="1:19" s="40" customFormat="1" ht="12.75">
      <c r="A135" s="35"/>
      <c r="B135" s="35"/>
      <c r="C135" s="36"/>
      <c r="D135" s="35"/>
      <c r="E135" s="37"/>
      <c r="F135" s="37"/>
      <c r="G135" s="37"/>
      <c r="H135" s="50"/>
      <c r="I135" s="50"/>
      <c r="J135" s="65"/>
      <c r="K135" s="65"/>
      <c r="L135" s="65"/>
      <c r="M135" s="65"/>
      <c r="N135" s="65"/>
      <c r="O135" s="65"/>
      <c r="P135" s="61"/>
      <c r="Q135" s="38"/>
      <c r="R135" s="42"/>
      <c r="S135" s="38"/>
    </row>
    <row r="136" spans="1:19" s="40" customFormat="1" ht="12.75">
      <c r="A136" s="35"/>
      <c r="B136" s="35"/>
      <c r="C136" s="36"/>
      <c r="D136" s="35"/>
      <c r="E136" s="37"/>
      <c r="F136" s="37"/>
      <c r="G136" s="37"/>
      <c r="H136" s="50"/>
      <c r="I136" s="50"/>
      <c r="J136" s="65"/>
      <c r="K136" s="65"/>
      <c r="L136" s="65"/>
      <c r="M136" s="65"/>
      <c r="N136" s="65"/>
      <c r="O136" s="65"/>
      <c r="P136" s="61"/>
      <c r="Q136" s="38"/>
      <c r="R136" s="42"/>
      <c r="S136" s="38"/>
    </row>
    <row r="137" spans="1:19" s="40" customFormat="1" ht="12.75">
      <c r="A137" s="35"/>
      <c r="B137" s="35"/>
      <c r="C137" s="36"/>
      <c r="D137" s="35"/>
      <c r="E137" s="37"/>
      <c r="F137" s="37"/>
      <c r="G137" s="37"/>
      <c r="H137" s="50"/>
      <c r="I137" s="50"/>
      <c r="J137" s="65"/>
      <c r="K137" s="65"/>
      <c r="L137" s="65"/>
      <c r="M137" s="65"/>
      <c r="N137" s="65"/>
      <c r="O137" s="65"/>
      <c r="P137" s="61"/>
      <c r="Q137" s="38"/>
      <c r="R137" s="42"/>
      <c r="S137" s="38"/>
    </row>
    <row r="138" spans="1:19" s="40" customFormat="1" ht="12.75">
      <c r="A138" s="35"/>
      <c r="B138" s="35"/>
      <c r="C138" s="36"/>
      <c r="D138" s="35"/>
      <c r="E138" s="37"/>
      <c r="F138" s="37"/>
      <c r="G138" s="37"/>
      <c r="H138" s="50"/>
      <c r="I138" s="50"/>
      <c r="J138" s="65"/>
      <c r="K138" s="65"/>
      <c r="L138" s="65"/>
      <c r="M138" s="65"/>
      <c r="N138" s="65"/>
      <c r="O138" s="65"/>
      <c r="P138" s="61"/>
      <c r="Q138" s="38"/>
      <c r="R138" s="42"/>
      <c r="S138" s="38"/>
    </row>
    <row r="139" spans="1:19" s="40" customFormat="1" ht="12.75">
      <c r="A139" s="35"/>
      <c r="B139" s="35"/>
      <c r="C139" s="36"/>
      <c r="D139" s="35"/>
      <c r="E139" s="37"/>
      <c r="F139" s="37"/>
      <c r="G139" s="37"/>
      <c r="H139" s="50"/>
      <c r="I139" s="50"/>
      <c r="J139" s="65"/>
      <c r="K139" s="65"/>
      <c r="L139" s="65"/>
      <c r="M139" s="65"/>
      <c r="N139" s="65"/>
      <c r="O139" s="65"/>
      <c r="P139" s="61"/>
      <c r="Q139" s="38"/>
      <c r="R139" s="42"/>
      <c r="S139" s="38"/>
    </row>
    <row r="140" spans="1:19" s="40" customFormat="1" ht="12.75">
      <c r="A140" s="35"/>
      <c r="B140" s="35"/>
      <c r="C140" s="36"/>
      <c r="D140" s="35"/>
      <c r="E140" s="37"/>
      <c r="F140" s="37"/>
      <c r="G140" s="37"/>
      <c r="H140" s="50"/>
      <c r="I140" s="50"/>
      <c r="J140" s="65"/>
      <c r="K140" s="65"/>
      <c r="L140" s="65"/>
      <c r="M140" s="65"/>
      <c r="N140" s="65"/>
      <c r="O140" s="65"/>
      <c r="P140" s="61"/>
      <c r="Q140" s="38"/>
      <c r="R140" s="42"/>
      <c r="S140" s="38"/>
    </row>
    <row r="141" spans="1:19" s="40" customFormat="1" ht="12.75">
      <c r="A141" s="35"/>
      <c r="B141" s="35"/>
      <c r="C141" s="36"/>
      <c r="D141" s="35"/>
      <c r="E141" s="37"/>
      <c r="F141" s="37"/>
      <c r="G141" s="37"/>
      <c r="H141" s="50"/>
      <c r="I141" s="50"/>
      <c r="J141" s="65"/>
      <c r="K141" s="65"/>
      <c r="L141" s="65"/>
      <c r="M141" s="65"/>
      <c r="N141" s="65"/>
      <c r="O141" s="65"/>
      <c r="P141" s="61"/>
      <c r="Q141" s="38"/>
      <c r="R141" s="42"/>
      <c r="S141" s="38"/>
    </row>
    <row r="142" spans="1:19" s="40" customFormat="1" ht="12.75">
      <c r="A142" s="35"/>
      <c r="B142" s="35"/>
      <c r="C142" s="36"/>
      <c r="D142" s="35"/>
      <c r="E142" s="37"/>
      <c r="F142" s="37"/>
      <c r="G142" s="37"/>
      <c r="H142" s="50"/>
      <c r="I142" s="50"/>
      <c r="J142" s="65"/>
      <c r="K142" s="65"/>
      <c r="L142" s="65"/>
      <c r="M142" s="65"/>
      <c r="N142" s="65"/>
      <c r="O142" s="65"/>
      <c r="P142" s="61"/>
      <c r="Q142" s="38"/>
      <c r="R142" s="42"/>
      <c r="S142" s="38"/>
    </row>
    <row r="143" spans="1:19" s="40" customFormat="1" ht="12.75">
      <c r="A143" s="35"/>
      <c r="B143" s="35"/>
      <c r="C143" s="36"/>
      <c r="D143" s="35"/>
      <c r="E143" s="37"/>
      <c r="F143" s="37"/>
      <c r="G143" s="37"/>
      <c r="H143" s="50"/>
      <c r="I143" s="50"/>
      <c r="J143" s="65"/>
      <c r="K143" s="65"/>
      <c r="L143" s="65"/>
      <c r="M143" s="65"/>
      <c r="N143" s="65"/>
      <c r="O143" s="65"/>
      <c r="P143" s="61"/>
      <c r="Q143" s="38"/>
      <c r="R143" s="42"/>
      <c r="S143" s="38"/>
    </row>
    <row r="144" spans="1:19" s="40" customFormat="1" ht="12.75">
      <c r="A144" s="35"/>
      <c r="B144" s="35"/>
      <c r="C144" s="36"/>
      <c r="D144" s="35"/>
      <c r="E144" s="37"/>
      <c r="F144" s="37"/>
      <c r="G144" s="37"/>
      <c r="H144" s="50"/>
      <c r="I144" s="50"/>
      <c r="J144" s="65"/>
      <c r="K144" s="65"/>
      <c r="L144" s="65"/>
      <c r="M144" s="65"/>
      <c r="N144" s="65"/>
      <c r="O144" s="65"/>
      <c r="P144" s="66"/>
      <c r="Q144" s="38"/>
      <c r="R144" s="42"/>
      <c r="S144" s="38"/>
    </row>
    <row r="145" spans="1:19" s="40" customFormat="1" ht="12.75">
      <c r="A145" s="35"/>
      <c r="B145" s="35"/>
      <c r="C145" s="36"/>
      <c r="D145" s="35"/>
      <c r="E145" s="37"/>
      <c r="F145" s="37"/>
      <c r="G145" s="37"/>
      <c r="H145" s="50"/>
      <c r="I145" s="50"/>
      <c r="J145" s="65"/>
      <c r="K145" s="65"/>
      <c r="L145" s="65"/>
      <c r="M145" s="65"/>
      <c r="N145" s="65"/>
      <c r="O145" s="65"/>
      <c r="P145" s="66"/>
      <c r="Q145" s="38"/>
      <c r="R145" s="42"/>
      <c r="S145" s="38"/>
    </row>
    <row r="146" spans="1:19" s="40" customFormat="1" ht="12.75">
      <c r="A146" s="35"/>
      <c r="B146" s="35"/>
      <c r="C146" s="36"/>
      <c r="D146" s="35"/>
      <c r="E146" s="37"/>
      <c r="F146" s="37"/>
      <c r="G146" s="37"/>
      <c r="H146" s="50"/>
      <c r="I146" s="50"/>
      <c r="J146" s="65"/>
      <c r="K146" s="65"/>
      <c r="L146" s="65"/>
      <c r="M146" s="65"/>
      <c r="N146" s="65"/>
      <c r="O146" s="65"/>
      <c r="P146" s="61"/>
      <c r="Q146" s="72"/>
      <c r="R146" s="72"/>
      <c r="S146" s="72"/>
    </row>
    <row r="147" spans="1:19" s="40" customFormat="1" ht="12.75">
      <c r="A147" s="35"/>
      <c r="B147" s="35"/>
      <c r="C147" s="36"/>
      <c r="D147" s="35"/>
      <c r="E147" s="37"/>
      <c r="F147" s="37"/>
      <c r="G147" s="37"/>
      <c r="H147" s="50"/>
      <c r="I147" s="50"/>
      <c r="J147" s="65"/>
      <c r="K147" s="65"/>
      <c r="L147" s="65"/>
      <c r="M147" s="65"/>
      <c r="N147" s="65"/>
      <c r="O147" s="65"/>
      <c r="P147" s="61"/>
      <c r="Q147" s="38"/>
      <c r="R147" s="42"/>
      <c r="S147" s="38"/>
    </row>
    <row r="148" spans="1:19" s="40" customFormat="1" ht="12.75">
      <c r="A148" s="35"/>
      <c r="B148" s="35"/>
      <c r="C148" s="36"/>
      <c r="D148" s="35"/>
      <c r="E148" s="37"/>
      <c r="F148" s="37"/>
      <c r="G148" s="37"/>
      <c r="H148" s="50"/>
      <c r="I148" s="50"/>
      <c r="J148" s="65"/>
      <c r="K148" s="65"/>
      <c r="L148" s="65"/>
      <c r="M148" s="65"/>
      <c r="N148" s="65"/>
      <c r="O148" s="65"/>
      <c r="P148" s="61"/>
      <c r="Q148" s="38"/>
      <c r="R148" s="42"/>
      <c r="S148" s="38"/>
    </row>
    <row r="149" spans="1:19" s="40" customFormat="1" ht="12.75">
      <c r="A149" s="35"/>
      <c r="B149" s="35"/>
      <c r="C149" s="36"/>
      <c r="D149" s="35"/>
      <c r="E149" s="37"/>
      <c r="F149" s="50"/>
      <c r="G149" s="37"/>
      <c r="H149" s="50"/>
      <c r="I149" s="50"/>
      <c r="J149" s="65"/>
      <c r="K149" s="65"/>
      <c r="L149" s="65"/>
      <c r="M149" s="65"/>
      <c r="N149" s="65"/>
      <c r="O149" s="65"/>
      <c r="P149" s="61"/>
      <c r="Q149" s="72"/>
      <c r="R149" s="72"/>
      <c r="S149" s="72"/>
    </row>
    <row r="150" spans="1:19" s="40" customFormat="1" ht="12.75">
      <c r="A150" s="35"/>
      <c r="B150" s="35"/>
      <c r="C150" s="36"/>
      <c r="D150" s="35"/>
      <c r="E150" s="37"/>
      <c r="F150" s="37"/>
      <c r="G150" s="37"/>
      <c r="H150" s="50"/>
      <c r="I150" s="50"/>
      <c r="J150" s="65"/>
      <c r="K150" s="65"/>
      <c r="L150" s="65"/>
      <c r="M150" s="65"/>
      <c r="N150" s="65"/>
      <c r="O150" s="65"/>
      <c r="P150" s="61"/>
      <c r="Q150" s="72"/>
      <c r="R150" s="72"/>
      <c r="S150" s="72"/>
    </row>
    <row r="151" spans="1:19" s="40" customFormat="1" ht="12.75">
      <c r="A151" s="35"/>
      <c r="B151" s="35"/>
      <c r="C151" s="36"/>
      <c r="D151" s="35"/>
      <c r="E151" s="37"/>
      <c r="F151" s="37"/>
      <c r="G151" s="37"/>
      <c r="H151" s="50"/>
      <c r="I151" s="50"/>
      <c r="J151" s="65"/>
      <c r="K151" s="65"/>
      <c r="L151" s="65"/>
      <c r="M151" s="65"/>
      <c r="N151" s="65"/>
      <c r="O151" s="65"/>
      <c r="P151" s="61"/>
      <c r="Q151" s="72"/>
      <c r="R151" s="72"/>
      <c r="S151" s="72"/>
    </row>
    <row r="152" spans="1:19" s="40" customFormat="1" ht="12.75">
      <c r="A152" s="35"/>
      <c r="B152" s="35"/>
      <c r="C152" s="36"/>
      <c r="D152" s="35"/>
      <c r="E152" s="37"/>
      <c r="F152" s="37"/>
      <c r="G152" s="37"/>
      <c r="H152" s="50"/>
      <c r="I152" s="50"/>
      <c r="J152" s="65"/>
      <c r="K152" s="65"/>
      <c r="L152" s="65"/>
      <c r="M152" s="65"/>
      <c r="N152" s="65"/>
      <c r="O152" s="65"/>
      <c r="P152" s="61"/>
      <c r="Q152" s="38"/>
      <c r="R152" s="42"/>
      <c r="S152" s="38"/>
    </row>
    <row r="153" spans="1:19" s="40" customFormat="1" ht="12.75">
      <c r="A153" s="35"/>
      <c r="B153" s="35"/>
      <c r="C153" s="36"/>
      <c r="D153" s="35"/>
      <c r="E153" s="37"/>
      <c r="F153" s="37"/>
      <c r="G153" s="37"/>
      <c r="H153" s="50"/>
      <c r="I153" s="50"/>
      <c r="J153" s="65"/>
      <c r="K153" s="65"/>
      <c r="L153" s="65"/>
      <c r="M153" s="65"/>
      <c r="N153" s="64"/>
      <c r="O153" s="65"/>
      <c r="P153" s="61"/>
      <c r="Q153" s="38"/>
      <c r="R153" s="42"/>
      <c r="S153" s="38"/>
    </row>
    <row r="154" spans="1:19" s="40" customFormat="1" ht="12.75">
      <c r="A154" s="35"/>
      <c r="B154" s="35"/>
      <c r="C154" s="36"/>
      <c r="D154" s="35"/>
      <c r="E154" s="37"/>
      <c r="F154" s="37"/>
      <c r="G154" s="37"/>
      <c r="H154" s="50"/>
      <c r="I154" s="50"/>
      <c r="J154" s="65"/>
      <c r="K154" s="65"/>
      <c r="L154" s="65"/>
      <c r="M154" s="65"/>
      <c r="N154" s="65"/>
      <c r="O154" s="65"/>
      <c r="P154" s="61"/>
      <c r="Q154" s="72"/>
      <c r="R154" s="72"/>
      <c r="S154" s="72"/>
    </row>
    <row r="155" spans="1:19" s="40" customFormat="1" ht="12.75">
      <c r="A155" s="35"/>
      <c r="B155" s="35"/>
      <c r="C155" s="36"/>
      <c r="D155" s="35"/>
      <c r="E155" s="37"/>
      <c r="F155" s="37"/>
      <c r="G155" s="37"/>
      <c r="H155" s="50"/>
      <c r="I155" s="50"/>
      <c r="J155" s="65"/>
      <c r="K155" s="65"/>
      <c r="L155" s="65"/>
      <c r="M155" s="65"/>
      <c r="N155" s="65"/>
      <c r="O155" s="65"/>
      <c r="P155" s="61"/>
      <c r="Q155" s="38"/>
      <c r="R155" s="39"/>
      <c r="S155" s="38"/>
    </row>
    <row r="156" spans="1:19" s="40" customFormat="1" ht="12.75">
      <c r="A156" s="35"/>
      <c r="B156" s="35"/>
      <c r="C156" s="36"/>
      <c r="D156" s="35"/>
      <c r="E156" s="37"/>
      <c r="F156" s="37"/>
      <c r="G156" s="37"/>
      <c r="H156" s="50"/>
      <c r="I156" s="50"/>
      <c r="J156" s="65"/>
      <c r="K156" s="65"/>
      <c r="L156" s="65"/>
      <c r="M156" s="65"/>
      <c r="N156" s="65"/>
      <c r="O156" s="65"/>
      <c r="P156" s="61"/>
      <c r="Q156" s="38"/>
      <c r="R156" s="39"/>
      <c r="S156" s="38"/>
    </row>
    <row r="157" spans="1:19" s="40" customFormat="1" ht="12.75">
      <c r="A157" s="35"/>
      <c r="B157" s="35"/>
      <c r="C157" s="36"/>
      <c r="D157" s="35"/>
      <c r="E157" s="37"/>
      <c r="F157" s="37"/>
      <c r="G157" s="37"/>
      <c r="H157" s="50"/>
      <c r="I157" s="50"/>
      <c r="J157" s="65"/>
      <c r="K157" s="65"/>
      <c r="L157" s="65"/>
      <c r="M157" s="65"/>
      <c r="N157" s="65"/>
      <c r="O157" s="65"/>
      <c r="P157" s="61"/>
      <c r="Q157" s="38"/>
      <c r="R157" s="39"/>
      <c r="S157" s="38"/>
    </row>
    <row r="158" spans="1:19" s="40" customFormat="1" ht="12.75">
      <c r="A158" s="35"/>
      <c r="B158" s="35"/>
      <c r="C158" s="62"/>
      <c r="D158" s="35"/>
      <c r="E158" s="71"/>
      <c r="F158" s="37"/>
      <c r="G158" s="37"/>
      <c r="H158" s="50"/>
      <c r="I158" s="50"/>
      <c r="J158" s="67"/>
      <c r="K158" s="67"/>
      <c r="L158" s="67"/>
      <c r="M158" s="65"/>
      <c r="N158" s="65"/>
      <c r="O158" s="65"/>
      <c r="P158" s="61"/>
      <c r="Q158" s="72"/>
      <c r="R158" s="72"/>
      <c r="S158" s="72"/>
    </row>
    <row r="159" spans="1:19" s="40" customFormat="1" ht="12.75">
      <c r="A159" s="35"/>
      <c r="B159" s="35"/>
      <c r="C159" s="62"/>
      <c r="D159" s="35"/>
      <c r="E159" s="71"/>
      <c r="F159" s="37"/>
      <c r="G159" s="37"/>
      <c r="H159" s="50"/>
      <c r="I159" s="50"/>
      <c r="J159" s="67"/>
      <c r="K159" s="67"/>
      <c r="L159" s="65"/>
      <c r="M159" s="65"/>
      <c r="N159" s="65"/>
      <c r="O159" s="65"/>
      <c r="P159" s="61"/>
      <c r="Q159" s="38"/>
      <c r="R159" s="42"/>
      <c r="S159" s="38"/>
    </row>
    <row r="160" spans="1:19" s="40" customFormat="1" ht="12.75">
      <c r="A160" s="35"/>
      <c r="B160" s="35"/>
      <c r="C160" s="62"/>
      <c r="D160" s="35"/>
      <c r="E160" s="71"/>
      <c r="F160" s="37"/>
      <c r="G160" s="37"/>
      <c r="H160" s="50"/>
      <c r="I160" s="50"/>
      <c r="J160" s="67"/>
      <c r="K160" s="67"/>
      <c r="L160" s="67"/>
      <c r="M160" s="65"/>
      <c r="N160" s="65"/>
      <c r="O160" s="65"/>
      <c r="P160" s="61"/>
      <c r="Q160" s="72"/>
      <c r="R160" s="72"/>
      <c r="S160" s="72"/>
    </row>
    <row r="161" spans="1:19" s="40" customFormat="1" ht="12.75">
      <c r="A161" s="35"/>
      <c r="B161" s="35"/>
      <c r="C161" s="36"/>
      <c r="D161" s="35"/>
      <c r="E161" s="37"/>
      <c r="F161" s="37"/>
      <c r="G161" s="37"/>
      <c r="H161" s="50"/>
      <c r="I161" s="50"/>
      <c r="J161" s="65"/>
      <c r="K161" s="65"/>
      <c r="L161" s="65"/>
      <c r="M161" s="65"/>
      <c r="N161" s="64"/>
      <c r="O161" s="65"/>
      <c r="P161" s="61"/>
      <c r="Q161" s="63"/>
      <c r="R161" s="42"/>
      <c r="S161" s="38"/>
    </row>
    <row r="162" spans="1:19" s="40" customFormat="1" ht="12.75">
      <c r="A162" s="35"/>
      <c r="B162" s="35"/>
      <c r="C162" s="36"/>
      <c r="D162" s="35"/>
      <c r="E162" s="37"/>
      <c r="F162" s="37"/>
      <c r="G162" s="37"/>
      <c r="H162" s="50"/>
      <c r="I162" s="50"/>
      <c r="J162" s="65"/>
      <c r="K162" s="65"/>
      <c r="L162" s="65"/>
      <c r="M162" s="65"/>
      <c r="N162" s="65"/>
      <c r="O162" s="65"/>
      <c r="P162" s="61"/>
      <c r="Q162" s="72"/>
      <c r="R162" s="72"/>
      <c r="S162" s="72"/>
    </row>
    <row r="163" spans="1:19" s="40" customFormat="1" ht="12.75">
      <c r="A163" s="35"/>
      <c r="B163" s="35"/>
      <c r="C163" s="36"/>
      <c r="D163" s="35"/>
      <c r="E163" s="37"/>
      <c r="F163" s="37"/>
      <c r="G163" s="37"/>
      <c r="H163" s="50"/>
      <c r="I163" s="50"/>
      <c r="J163" s="65"/>
      <c r="K163" s="65"/>
      <c r="L163" s="65"/>
      <c r="M163" s="65"/>
      <c r="N163" s="64"/>
      <c r="O163" s="65"/>
      <c r="P163" s="61"/>
      <c r="Q163" s="63"/>
      <c r="R163" s="42"/>
      <c r="S163" s="38"/>
    </row>
    <row r="164" spans="1:19" s="40" customFormat="1" ht="12.75">
      <c r="A164" s="35"/>
      <c r="B164" s="35"/>
      <c r="C164" s="36"/>
      <c r="D164" s="35"/>
      <c r="E164" s="68"/>
      <c r="F164" s="37"/>
      <c r="G164" s="37"/>
      <c r="H164" s="50"/>
      <c r="I164" s="50"/>
      <c r="J164" s="133"/>
      <c r="K164" s="133"/>
      <c r="L164" s="65"/>
      <c r="M164" s="133"/>
      <c r="N164" s="133"/>
      <c r="O164" s="65"/>
      <c r="P164" s="61"/>
      <c r="Q164" s="63"/>
      <c r="R164" s="42"/>
      <c r="S164" s="38"/>
    </row>
    <row r="165" spans="1:19" s="40" customFormat="1" ht="12.75">
      <c r="A165" s="35"/>
      <c r="B165" s="35"/>
      <c r="C165" s="36"/>
      <c r="D165" s="35"/>
      <c r="E165" s="68"/>
      <c r="F165" s="37"/>
      <c r="G165" s="37"/>
      <c r="H165" s="50"/>
      <c r="I165" s="50"/>
      <c r="J165" s="133"/>
      <c r="K165" s="133"/>
      <c r="L165" s="133"/>
      <c r="M165" s="65"/>
      <c r="N165" s="65"/>
      <c r="O165" s="65"/>
      <c r="P165" s="61"/>
      <c r="Q165" s="72"/>
      <c r="R165" s="72"/>
      <c r="S165" s="72"/>
    </row>
    <row r="166" spans="1:19" s="40" customFormat="1" ht="12.75">
      <c r="A166" s="35"/>
      <c r="B166" s="35"/>
      <c r="C166" s="62"/>
      <c r="D166" s="35"/>
      <c r="E166" s="71"/>
      <c r="F166" s="37"/>
      <c r="G166" s="37"/>
      <c r="H166" s="50"/>
      <c r="I166" s="50"/>
      <c r="J166" s="67"/>
      <c r="K166" s="67"/>
      <c r="L166" s="67"/>
      <c r="M166" s="65"/>
      <c r="N166" s="65"/>
      <c r="O166" s="65"/>
      <c r="P166" s="61"/>
      <c r="Q166" s="72"/>
      <c r="R166" s="72"/>
      <c r="S166" s="72"/>
    </row>
    <row r="167" spans="1:19" s="40" customFormat="1" ht="12.75">
      <c r="A167" s="35"/>
      <c r="B167" s="35"/>
      <c r="C167" s="62"/>
      <c r="D167" s="35"/>
      <c r="E167" s="68"/>
      <c r="F167" s="37"/>
      <c r="G167" s="37"/>
      <c r="H167" s="50"/>
      <c r="I167" s="50"/>
      <c r="J167" s="133"/>
      <c r="K167" s="133"/>
      <c r="L167" s="133"/>
      <c r="M167" s="65"/>
      <c r="N167" s="65"/>
      <c r="O167" s="65"/>
      <c r="P167" s="61"/>
      <c r="Q167" s="38"/>
      <c r="R167" s="77"/>
      <c r="S167" s="77"/>
    </row>
    <row r="168" spans="1:19" s="40" customFormat="1" ht="12.75">
      <c r="A168" s="35"/>
      <c r="B168" s="35"/>
      <c r="C168" s="36"/>
      <c r="D168" s="35"/>
      <c r="E168" s="68"/>
      <c r="F168" s="37"/>
      <c r="G168" s="37"/>
      <c r="H168" s="50"/>
      <c r="I168" s="50"/>
      <c r="J168" s="134"/>
      <c r="K168" s="134"/>
      <c r="L168" s="65"/>
      <c r="M168" s="65"/>
      <c r="N168" s="134"/>
      <c r="O168" s="65"/>
      <c r="P168" s="61"/>
      <c r="Q168" s="38"/>
      <c r="R168" s="42"/>
      <c r="S168" s="38"/>
    </row>
    <row r="169" spans="1:19" s="40" customFormat="1" ht="12.75">
      <c r="A169" s="35"/>
      <c r="B169" s="35"/>
      <c r="C169" s="36"/>
      <c r="D169" s="35"/>
      <c r="E169" s="68"/>
      <c r="F169" s="37"/>
      <c r="G169" s="37"/>
      <c r="H169" s="50"/>
      <c r="I169" s="50"/>
      <c r="J169" s="67"/>
      <c r="K169" s="67"/>
      <c r="L169" s="67"/>
      <c r="M169" s="65"/>
      <c r="N169" s="65"/>
      <c r="O169" s="65"/>
      <c r="P169" s="61"/>
      <c r="Q169" s="72"/>
      <c r="R169" s="72"/>
      <c r="S169" s="72"/>
    </row>
    <row r="170" spans="1:19" s="40" customFormat="1" ht="12.75">
      <c r="A170" s="35"/>
      <c r="B170" s="275"/>
      <c r="C170" s="275"/>
      <c r="D170" s="275"/>
      <c r="E170" s="275"/>
      <c r="F170" s="275"/>
      <c r="G170" s="275"/>
      <c r="H170" s="50"/>
      <c r="I170" s="50"/>
      <c r="J170" s="67"/>
      <c r="K170" s="67"/>
      <c r="L170" s="67"/>
      <c r="M170" s="65"/>
      <c r="N170" s="65"/>
      <c r="O170" s="65"/>
      <c r="P170" s="61"/>
      <c r="Q170" s="38"/>
      <c r="R170" s="38"/>
      <c r="S170" s="38"/>
    </row>
    <row r="171" spans="1:19" s="40" customFormat="1" ht="12.75">
      <c r="A171" s="35"/>
      <c r="B171" s="35"/>
      <c r="C171" s="36"/>
      <c r="D171" s="35"/>
      <c r="E171" s="68"/>
      <c r="F171" s="37"/>
      <c r="G171" s="37"/>
      <c r="H171" s="50"/>
      <c r="I171" s="50"/>
      <c r="J171" s="67"/>
      <c r="K171" s="67"/>
      <c r="L171" s="65"/>
      <c r="M171" s="65"/>
      <c r="N171" s="65"/>
      <c r="O171" s="65"/>
      <c r="P171" s="61"/>
      <c r="Q171" s="38"/>
      <c r="R171" s="42"/>
      <c r="S171" s="38"/>
    </row>
    <row r="172" spans="1:19" s="40" customFormat="1" ht="12.75">
      <c r="A172" s="35"/>
      <c r="B172" s="35"/>
      <c r="C172" s="36"/>
      <c r="D172" s="35"/>
      <c r="E172" s="68"/>
      <c r="F172" s="37"/>
      <c r="G172" s="37"/>
      <c r="H172" s="50"/>
      <c r="I172" s="50"/>
      <c r="J172" s="67"/>
      <c r="K172" s="67"/>
      <c r="L172" s="65"/>
      <c r="M172" s="65"/>
      <c r="N172" s="65"/>
      <c r="O172" s="65"/>
      <c r="P172" s="61"/>
      <c r="Q172" s="38"/>
      <c r="R172" s="42"/>
      <c r="S172" s="38"/>
    </row>
    <row r="173" spans="1:19" s="40" customFormat="1" ht="12.75">
      <c r="A173" s="35"/>
      <c r="B173" s="35"/>
      <c r="C173" s="36"/>
      <c r="D173" s="35"/>
      <c r="E173" s="68"/>
      <c r="F173" s="37"/>
      <c r="G173" s="37"/>
      <c r="H173" s="50"/>
      <c r="I173" s="50"/>
      <c r="J173" s="134"/>
      <c r="K173" s="134"/>
      <c r="L173" s="65"/>
      <c r="M173" s="65"/>
      <c r="N173" s="65"/>
      <c r="O173" s="65"/>
      <c r="P173" s="61"/>
      <c r="Q173" s="38"/>
      <c r="R173" s="42"/>
      <c r="S173" s="38"/>
    </row>
    <row r="174" spans="1:19" s="40" customFormat="1" ht="12.75">
      <c r="A174" s="35"/>
      <c r="B174" s="35"/>
      <c r="C174" s="36"/>
      <c r="D174" s="35"/>
      <c r="E174" s="68"/>
      <c r="F174" s="37"/>
      <c r="G174" s="37"/>
      <c r="H174" s="50"/>
      <c r="I174" s="50"/>
      <c r="J174" s="134"/>
      <c r="K174" s="134"/>
      <c r="L174" s="65"/>
      <c r="M174" s="65"/>
      <c r="N174" s="65"/>
      <c r="O174" s="65"/>
      <c r="P174" s="61"/>
      <c r="Q174" s="38"/>
      <c r="R174" s="42"/>
      <c r="S174" s="38"/>
    </row>
    <row r="175" spans="1:19" s="40" customFormat="1" ht="12.75">
      <c r="A175" s="35"/>
      <c r="B175" s="35"/>
      <c r="C175" s="36"/>
      <c r="D175" s="35"/>
      <c r="E175" s="68"/>
      <c r="F175" s="37"/>
      <c r="G175" s="37"/>
      <c r="H175" s="50"/>
      <c r="I175" s="50"/>
      <c r="J175" s="134"/>
      <c r="K175" s="134"/>
      <c r="L175" s="65"/>
      <c r="M175" s="65"/>
      <c r="N175" s="134"/>
      <c r="O175" s="65"/>
      <c r="P175" s="61"/>
      <c r="Q175" s="38"/>
      <c r="R175" s="42"/>
      <c r="S175" s="38"/>
    </row>
    <row r="176" spans="1:19" s="40" customFormat="1" ht="12.75">
      <c r="A176" s="35"/>
      <c r="B176" s="35"/>
      <c r="C176" s="36"/>
      <c r="D176" s="35"/>
      <c r="E176" s="68"/>
      <c r="F176" s="37"/>
      <c r="G176" s="37"/>
      <c r="H176" s="50"/>
      <c r="I176" s="50"/>
      <c r="J176" s="134"/>
      <c r="K176" s="134"/>
      <c r="L176" s="65"/>
      <c r="M176" s="65"/>
      <c r="N176" s="65"/>
      <c r="O176" s="65"/>
      <c r="P176" s="61"/>
      <c r="Q176" s="38"/>
      <c r="R176" s="42"/>
      <c r="S176" s="38"/>
    </row>
    <row r="177" spans="1:19" s="40" customFormat="1" ht="12.75">
      <c r="A177" s="35"/>
      <c r="B177" s="35"/>
      <c r="C177" s="36"/>
      <c r="D177" s="35"/>
      <c r="E177" s="68"/>
      <c r="F177" s="37"/>
      <c r="G177" s="37"/>
      <c r="H177" s="50"/>
      <c r="I177" s="50"/>
      <c r="J177" s="134"/>
      <c r="K177" s="134"/>
      <c r="L177" s="65"/>
      <c r="M177" s="65"/>
      <c r="N177" s="65"/>
      <c r="O177" s="65"/>
      <c r="P177" s="61"/>
      <c r="Q177" s="38"/>
      <c r="R177" s="42"/>
      <c r="S177" s="38"/>
    </row>
    <row r="178" spans="1:19" s="40" customFormat="1" ht="12.75">
      <c r="A178" s="35"/>
      <c r="B178" s="35"/>
      <c r="C178" s="36"/>
      <c r="D178" s="35"/>
      <c r="E178" s="68"/>
      <c r="F178" s="37"/>
      <c r="G178" s="37"/>
      <c r="H178" s="50"/>
      <c r="I178" s="50"/>
      <c r="J178" s="134"/>
      <c r="K178" s="134"/>
      <c r="L178" s="65"/>
      <c r="M178" s="65"/>
      <c r="N178" s="65"/>
      <c r="O178" s="65"/>
      <c r="P178" s="61"/>
      <c r="Q178" s="63"/>
      <c r="R178" s="42"/>
      <c r="S178" s="38"/>
    </row>
    <row r="179" spans="1:19" s="40" customFormat="1" ht="12.75">
      <c r="A179" s="35"/>
      <c r="B179" s="35"/>
      <c r="C179" s="36"/>
      <c r="D179" s="35"/>
      <c r="E179" s="68"/>
      <c r="F179" s="37"/>
      <c r="G179" s="37"/>
      <c r="H179" s="50"/>
      <c r="I179" s="50"/>
      <c r="J179" s="134"/>
      <c r="K179" s="134"/>
      <c r="L179" s="65"/>
      <c r="M179" s="65"/>
      <c r="N179" s="65"/>
      <c r="O179" s="65"/>
      <c r="P179" s="61"/>
      <c r="Q179" s="38"/>
      <c r="R179" s="42"/>
      <c r="S179" s="38"/>
    </row>
    <row r="180" spans="1:19" s="40" customFormat="1" ht="12.75">
      <c r="A180" s="35"/>
      <c r="B180" s="35"/>
      <c r="C180" s="36"/>
      <c r="D180" s="35"/>
      <c r="E180" s="68"/>
      <c r="F180" s="37"/>
      <c r="G180" s="37"/>
      <c r="H180" s="50"/>
      <c r="I180" s="50"/>
      <c r="J180" s="134"/>
      <c r="K180" s="134"/>
      <c r="L180" s="134"/>
      <c r="M180" s="65"/>
      <c r="N180" s="65"/>
      <c r="O180" s="65"/>
      <c r="P180" s="61"/>
      <c r="Q180" s="72"/>
      <c r="R180" s="72"/>
      <c r="S180" s="72"/>
    </row>
    <row r="181" spans="1:19" s="40" customFormat="1" ht="12.75">
      <c r="A181" s="35"/>
      <c r="B181" s="35"/>
      <c r="C181" s="36"/>
      <c r="D181" s="35"/>
      <c r="E181" s="68"/>
      <c r="F181" s="37"/>
      <c r="G181" s="37"/>
      <c r="H181" s="50"/>
      <c r="I181" s="50"/>
      <c r="J181" s="134"/>
      <c r="K181" s="134"/>
      <c r="L181" s="134"/>
      <c r="M181" s="65"/>
      <c r="N181" s="134"/>
      <c r="O181" s="65"/>
      <c r="P181" s="61"/>
      <c r="Q181" s="38"/>
      <c r="R181" s="42"/>
      <c r="S181" s="38"/>
    </row>
    <row r="182" spans="1:19" s="40" customFormat="1" ht="12.75">
      <c r="A182" s="35"/>
      <c r="B182" s="35"/>
      <c r="C182" s="36"/>
      <c r="D182" s="35"/>
      <c r="E182" s="68"/>
      <c r="F182" s="37"/>
      <c r="G182" s="37"/>
      <c r="H182" s="50"/>
      <c r="I182" s="50"/>
      <c r="J182" s="134"/>
      <c r="K182" s="134"/>
      <c r="L182" s="134"/>
      <c r="M182" s="65"/>
      <c r="N182" s="65"/>
      <c r="O182" s="65"/>
      <c r="P182" s="61"/>
      <c r="Q182" s="38"/>
      <c r="R182" s="42"/>
      <c r="S182" s="38"/>
    </row>
    <row r="183" spans="1:19" s="40" customFormat="1" ht="12.75">
      <c r="A183" s="35"/>
      <c r="B183" s="35"/>
      <c r="C183" s="36"/>
      <c r="D183" s="35"/>
      <c r="E183" s="68"/>
      <c r="F183" s="37"/>
      <c r="G183" s="37"/>
      <c r="H183" s="50"/>
      <c r="I183" s="50"/>
      <c r="J183" s="134"/>
      <c r="K183" s="134"/>
      <c r="L183" s="134"/>
      <c r="M183" s="65"/>
      <c r="N183" s="70"/>
      <c r="O183" s="65"/>
      <c r="P183" s="61"/>
      <c r="Q183" s="63"/>
      <c r="R183" s="39"/>
      <c r="S183" s="38"/>
    </row>
    <row r="184" spans="1:19" s="40" customFormat="1" ht="12.75">
      <c r="A184" s="35"/>
      <c r="B184" s="35"/>
      <c r="C184" s="36"/>
      <c r="D184" s="35"/>
      <c r="E184" s="68"/>
      <c r="F184" s="37"/>
      <c r="G184" s="37"/>
      <c r="H184" s="50"/>
      <c r="I184" s="50"/>
      <c r="J184" s="134"/>
      <c r="K184" s="134"/>
      <c r="L184" s="134"/>
      <c r="M184" s="65"/>
      <c r="N184" s="65"/>
      <c r="O184" s="65"/>
      <c r="P184" s="61"/>
      <c r="Q184" s="63"/>
      <c r="R184" s="39"/>
      <c r="S184" s="38"/>
    </row>
    <row r="185" spans="1:19" s="40" customFormat="1" ht="12.75">
      <c r="A185" s="35"/>
      <c r="B185" s="35"/>
      <c r="C185" s="36"/>
      <c r="D185" s="35"/>
      <c r="E185" s="68"/>
      <c r="F185" s="37"/>
      <c r="G185" s="37"/>
      <c r="H185" s="50"/>
      <c r="I185" s="50"/>
      <c r="J185" s="134"/>
      <c r="K185" s="134"/>
      <c r="L185" s="65"/>
      <c r="M185" s="65"/>
      <c r="N185" s="69"/>
      <c r="O185" s="65"/>
      <c r="P185" s="61"/>
      <c r="Q185" s="63"/>
      <c r="R185" s="42"/>
      <c r="S185" s="38"/>
    </row>
    <row r="186" spans="1:19" s="40" customFormat="1" ht="12.75">
      <c r="A186" s="35"/>
      <c r="B186" s="35"/>
      <c r="C186" s="36"/>
      <c r="D186" s="35"/>
      <c r="E186" s="68"/>
      <c r="F186" s="37"/>
      <c r="G186" s="37"/>
      <c r="H186" s="50"/>
      <c r="I186" s="50"/>
      <c r="J186" s="134"/>
      <c r="K186" s="134"/>
      <c r="L186" s="65"/>
      <c r="M186" s="65"/>
      <c r="N186" s="65"/>
      <c r="O186" s="65"/>
      <c r="P186" s="61"/>
      <c r="Q186" s="38"/>
      <c r="R186" s="35"/>
      <c r="S186" s="35"/>
    </row>
    <row r="187" spans="1:19" s="40" customFormat="1" ht="12.75">
      <c r="A187" s="35"/>
      <c r="B187" s="35"/>
      <c r="C187" s="36"/>
      <c r="D187" s="35"/>
      <c r="E187" s="68"/>
      <c r="F187" s="37"/>
      <c r="G187" s="37"/>
      <c r="H187" s="50"/>
      <c r="I187" s="50"/>
      <c r="J187" s="134"/>
      <c r="K187" s="134"/>
      <c r="L187" s="65"/>
      <c r="M187" s="65"/>
      <c r="N187" s="69"/>
      <c r="O187" s="65"/>
      <c r="P187" s="61"/>
      <c r="Q187" s="38"/>
      <c r="R187" s="42"/>
      <c r="S187" s="38"/>
    </row>
    <row r="188" spans="1:19" s="40" customFormat="1" ht="12.75">
      <c r="A188" s="35"/>
      <c r="B188" s="35"/>
      <c r="C188" s="36"/>
      <c r="D188" s="35"/>
      <c r="E188" s="68"/>
      <c r="F188" s="37"/>
      <c r="G188" s="37"/>
      <c r="H188" s="50"/>
      <c r="I188" s="50"/>
      <c r="J188" s="134"/>
      <c r="K188" s="134"/>
      <c r="L188" s="65"/>
      <c r="M188" s="65"/>
      <c r="N188" s="65"/>
      <c r="O188" s="65"/>
      <c r="P188" s="61"/>
      <c r="Q188" s="72"/>
      <c r="R188" s="72"/>
      <c r="S188" s="72"/>
    </row>
    <row r="189" spans="1:19" s="40" customFormat="1" ht="12.75">
      <c r="A189" s="35"/>
      <c r="B189" s="35"/>
      <c r="C189" s="36"/>
      <c r="D189" s="35"/>
      <c r="E189" s="68"/>
      <c r="F189" s="37"/>
      <c r="G189" s="37"/>
      <c r="H189" s="50"/>
      <c r="I189" s="50"/>
      <c r="J189" s="134"/>
      <c r="K189" s="134"/>
      <c r="L189" s="65"/>
      <c r="M189" s="65"/>
      <c r="N189" s="70"/>
      <c r="O189" s="65"/>
      <c r="P189" s="61"/>
      <c r="Q189" s="63"/>
      <c r="R189" s="42"/>
      <c r="S189" s="38"/>
    </row>
    <row r="190" spans="1:19" s="40" customFormat="1" ht="12.75">
      <c r="A190" s="35"/>
      <c r="B190" s="35"/>
      <c r="C190" s="36"/>
      <c r="D190" s="35"/>
      <c r="E190" s="68"/>
      <c r="F190" s="37"/>
      <c r="G190" s="37"/>
      <c r="H190" s="50"/>
      <c r="I190" s="50"/>
      <c r="J190" s="134"/>
      <c r="K190" s="134"/>
      <c r="L190" s="65"/>
      <c r="M190" s="65"/>
      <c r="N190" s="65"/>
      <c r="O190" s="65"/>
      <c r="P190" s="61"/>
      <c r="Q190" s="63"/>
      <c r="R190" s="39"/>
      <c r="S190" s="38"/>
    </row>
    <row r="191" spans="1:19" s="40" customFormat="1" ht="12.75">
      <c r="A191" s="35"/>
      <c r="B191" s="35"/>
      <c r="C191" s="36"/>
      <c r="D191" s="35"/>
      <c r="E191" s="68"/>
      <c r="F191" s="37"/>
      <c r="G191" s="37"/>
      <c r="H191" s="50"/>
      <c r="I191" s="50"/>
      <c r="J191" s="134"/>
      <c r="K191" s="134"/>
      <c r="L191" s="65"/>
      <c r="M191" s="65"/>
      <c r="N191" s="65"/>
      <c r="O191" s="65"/>
      <c r="P191" s="61"/>
      <c r="Q191" s="38"/>
      <c r="R191" s="42"/>
      <c r="S191" s="38"/>
    </row>
    <row r="192" spans="1:19" s="40" customFormat="1" ht="12.75">
      <c r="A192" s="35"/>
      <c r="B192" s="35"/>
      <c r="C192" s="36"/>
      <c r="D192" s="35"/>
      <c r="E192" s="68"/>
      <c r="F192" s="37"/>
      <c r="G192" s="37"/>
      <c r="H192" s="50"/>
      <c r="I192" s="50"/>
      <c r="J192" s="134"/>
      <c r="K192" s="134"/>
      <c r="L192" s="65"/>
      <c r="M192" s="65"/>
      <c r="N192" s="64"/>
      <c r="O192" s="65"/>
      <c r="P192" s="61"/>
      <c r="Q192" s="63"/>
      <c r="R192" s="42"/>
      <c r="S192" s="38"/>
    </row>
    <row r="193" spans="1:19" s="40" customFormat="1" ht="12.75">
      <c r="A193" s="35"/>
      <c r="B193" s="35"/>
      <c r="C193" s="36"/>
      <c r="D193" s="35"/>
      <c r="E193" s="71"/>
      <c r="F193" s="37"/>
      <c r="G193" s="37"/>
      <c r="H193" s="50"/>
      <c r="I193" s="50"/>
      <c r="J193" s="134"/>
      <c r="K193" s="134"/>
      <c r="L193" s="134"/>
      <c r="M193" s="65"/>
      <c r="N193" s="65"/>
      <c r="O193" s="65"/>
      <c r="P193" s="61"/>
      <c r="Q193" s="72"/>
      <c r="R193" s="72"/>
      <c r="S193" s="72"/>
    </row>
    <row r="194" spans="1:19" s="40" customFormat="1" ht="12.75">
      <c r="A194" s="35"/>
      <c r="B194" s="35"/>
      <c r="C194" s="36"/>
      <c r="D194" s="35"/>
      <c r="E194" s="71"/>
      <c r="F194" s="37"/>
      <c r="G194" s="37"/>
      <c r="H194" s="50"/>
      <c r="I194" s="50"/>
      <c r="J194" s="134"/>
      <c r="K194" s="134"/>
      <c r="L194" s="65"/>
      <c r="M194" s="65"/>
      <c r="N194" s="134"/>
      <c r="O194" s="65"/>
      <c r="P194" s="61"/>
      <c r="Q194" s="38"/>
      <c r="R194" s="42"/>
      <c r="S194" s="38"/>
    </row>
    <row r="195" spans="1:19" s="40" customFormat="1" ht="12.75">
      <c r="A195" s="35"/>
      <c r="B195" s="71"/>
      <c r="C195" s="36"/>
      <c r="D195" s="35"/>
      <c r="E195" s="71"/>
      <c r="F195" s="37"/>
      <c r="G195" s="37"/>
      <c r="H195" s="50"/>
      <c r="I195" s="50"/>
      <c r="J195" s="67"/>
      <c r="K195" s="67"/>
      <c r="L195" s="67"/>
      <c r="M195" s="65"/>
      <c r="N195" s="134"/>
      <c r="O195" s="65"/>
      <c r="P195" s="61"/>
      <c r="Q195" s="72"/>
      <c r="R195" s="72"/>
      <c r="S195" s="72"/>
    </row>
    <row r="196" spans="1:19" s="40" customFormat="1" ht="12.75">
      <c r="A196" s="35"/>
      <c r="B196" s="71"/>
      <c r="C196" s="36"/>
      <c r="D196" s="35"/>
      <c r="E196" s="71"/>
      <c r="F196" s="37"/>
      <c r="G196" s="37"/>
      <c r="H196" s="50"/>
      <c r="I196" s="50"/>
      <c r="J196" s="67"/>
      <c r="K196" s="67"/>
      <c r="L196" s="67"/>
      <c r="M196" s="65"/>
      <c r="N196" s="134"/>
      <c r="O196" s="65"/>
      <c r="P196" s="61"/>
      <c r="Q196" s="72"/>
      <c r="R196" s="72"/>
      <c r="S196" s="72"/>
    </row>
    <row r="197" spans="1:19" s="40" customFormat="1" ht="12.75">
      <c r="A197" s="35"/>
      <c r="B197" s="71"/>
      <c r="C197" s="36"/>
      <c r="D197" s="35"/>
      <c r="E197" s="71"/>
      <c r="F197" s="37"/>
      <c r="G197" s="37"/>
      <c r="H197" s="50"/>
      <c r="I197" s="50"/>
      <c r="J197" s="67"/>
      <c r="K197" s="67"/>
      <c r="L197" s="65"/>
      <c r="M197" s="65"/>
      <c r="N197" s="64"/>
      <c r="O197" s="65"/>
      <c r="P197" s="61"/>
      <c r="Q197" s="63"/>
      <c r="R197" s="42"/>
      <c r="S197" s="38"/>
    </row>
    <row r="198" spans="1:19" s="40" customFormat="1" ht="12.75">
      <c r="A198" s="35"/>
      <c r="B198" s="71"/>
      <c r="C198" s="36"/>
      <c r="D198" s="35"/>
      <c r="E198" s="71"/>
      <c r="F198" s="37"/>
      <c r="G198" s="37"/>
      <c r="H198" s="50"/>
      <c r="I198" s="50"/>
      <c r="J198" s="67"/>
      <c r="K198" s="67"/>
      <c r="L198" s="65"/>
      <c r="M198" s="65"/>
      <c r="N198" s="64"/>
      <c r="O198" s="65"/>
      <c r="P198" s="61"/>
      <c r="Q198" s="63"/>
      <c r="R198" s="42"/>
      <c r="S198" s="38"/>
    </row>
    <row r="199" spans="1:19" s="40" customFormat="1" ht="12.75">
      <c r="A199" s="35"/>
      <c r="B199" s="71"/>
      <c r="C199" s="36"/>
      <c r="D199" s="35"/>
      <c r="E199" s="71"/>
      <c r="F199" s="37"/>
      <c r="G199" s="37"/>
      <c r="H199" s="50"/>
      <c r="I199" s="50"/>
      <c r="J199" s="67"/>
      <c r="K199" s="67"/>
      <c r="L199" s="65"/>
      <c r="M199" s="65"/>
      <c r="N199" s="64"/>
      <c r="O199" s="65"/>
      <c r="P199" s="61"/>
      <c r="Q199" s="63"/>
      <c r="R199" s="42"/>
      <c r="S199" s="38"/>
    </row>
    <row r="200" spans="1:19" s="40" customFormat="1" ht="12.75">
      <c r="A200" s="35"/>
      <c r="B200" s="71"/>
      <c r="C200" s="36"/>
      <c r="D200" s="35"/>
      <c r="E200" s="71"/>
      <c r="F200" s="37"/>
      <c r="G200" s="37"/>
      <c r="H200" s="50"/>
      <c r="I200" s="50"/>
      <c r="J200" s="67"/>
      <c r="K200" s="67"/>
      <c r="L200" s="65"/>
      <c r="M200" s="65"/>
      <c r="N200" s="64"/>
      <c r="O200" s="65"/>
      <c r="P200" s="61"/>
      <c r="Q200" s="63"/>
      <c r="R200" s="42"/>
      <c r="S200" s="38"/>
    </row>
    <row r="201" spans="1:19" s="40" customFormat="1" ht="12.75">
      <c r="A201" s="35"/>
      <c r="B201" s="71"/>
      <c r="C201" s="36"/>
      <c r="D201" s="35"/>
      <c r="E201" s="71"/>
      <c r="F201" s="37"/>
      <c r="G201" s="37"/>
      <c r="H201" s="50"/>
      <c r="I201" s="50"/>
      <c r="J201" s="67"/>
      <c r="K201" s="67"/>
      <c r="L201" s="65"/>
      <c r="M201" s="65"/>
      <c r="N201" s="64"/>
      <c r="O201" s="65"/>
      <c r="P201" s="61"/>
      <c r="Q201" s="63"/>
      <c r="R201" s="42"/>
      <c r="S201" s="38"/>
    </row>
    <row r="202" spans="1:19" s="40" customFormat="1" ht="12.75">
      <c r="A202" s="35"/>
      <c r="B202" s="71"/>
      <c r="C202" s="36"/>
      <c r="D202" s="35"/>
      <c r="E202" s="71"/>
      <c r="F202" s="37"/>
      <c r="G202" s="37"/>
      <c r="H202" s="50"/>
      <c r="I202" s="50"/>
      <c r="J202" s="67"/>
      <c r="K202" s="67"/>
      <c r="L202" s="65"/>
      <c r="M202" s="65"/>
      <c r="N202" s="64"/>
      <c r="O202" s="65"/>
      <c r="P202" s="61"/>
      <c r="Q202" s="63"/>
      <c r="R202" s="42"/>
      <c r="S202" s="38"/>
    </row>
    <row r="203" spans="1:19" s="40" customFormat="1" ht="12.75">
      <c r="A203" s="35"/>
      <c r="B203" s="71"/>
      <c r="C203" s="36"/>
      <c r="D203" s="35"/>
      <c r="E203" s="71"/>
      <c r="F203" s="37"/>
      <c r="G203" s="37"/>
      <c r="H203" s="50"/>
      <c r="I203" s="50"/>
      <c r="J203" s="67"/>
      <c r="K203" s="67"/>
      <c r="L203" s="67"/>
      <c r="M203" s="65"/>
      <c r="N203" s="134"/>
      <c r="O203" s="65"/>
      <c r="P203" s="61"/>
      <c r="Q203" s="72"/>
      <c r="R203" s="72"/>
      <c r="S203" s="72"/>
    </row>
    <row r="204" spans="1:19" s="40" customFormat="1" ht="12.75">
      <c r="A204" s="35"/>
      <c r="B204" s="71"/>
      <c r="C204" s="36"/>
      <c r="D204" s="35"/>
      <c r="E204" s="71"/>
      <c r="F204" s="37"/>
      <c r="G204" s="37"/>
      <c r="H204" s="50"/>
      <c r="I204" s="50"/>
      <c r="J204" s="67"/>
      <c r="K204" s="67"/>
      <c r="L204" s="65"/>
      <c r="M204" s="65"/>
      <c r="N204" s="64"/>
      <c r="O204" s="65"/>
      <c r="P204" s="61"/>
      <c r="Q204" s="63"/>
      <c r="R204" s="42"/>
      <c r="S204" s="38"/>
    </row>
    <row r="205" spans="1:19" s="40" customFormat="1" ht="12.75">
      <c r="A205" s="35"/>
      <c r="B205" s="71"/>
      <c r="C205" s="36"/>
      <c r="D205" s="35"/>
      <c r="E205" s="71"/>
      <c r="F205" s="37"/>
      <c r="G205" s="37"/>
      <c r="H205" s="50"/>
      <c r="I205" s="50"/>
      <c r="J205" s="67"/>
      <c r="K205" s="67"/>
      <c r="L205" s="65"/>
      <c r="M205" s="65"/>
      <c r="N205" s="64"/>
      <c r="O205" s="65"/>
      <c r="P205" s="61"/>
      <c r="Q205" s="63"/>
      <c r="R205" s="42"/>
      <c r="S205" s="38"/>
    </row>
    <row r="206" spans="1:19" s="40" customFormat="1" ht="12.75">
      <c r="A206" s="35"/>
      <c r="B206" s="35"/>
      <c r="C206" s="36"/>
      <c r="D206" s="35"/>
      <c r="E206" s="71"/>
      <c r="F206" s="37"/>
      <c r="G206" s="37"/>
      <c r="H206" s="50"/>
      <c r="I206" s="50"/>
      <c r="J206" s="67"/>
      <c r="K206" s="67"/>
      <c r="L206" s="65"/>
      <c r="M206" s="65"/>
      <c r="N206" s="64"/>
      <c r="O206" s="65"/>
      <c r="P206" s="61"/>
      <c r="Q206" s="63"/>
      <c r="R206" s="42"/>
      <c r="S206" s="38"/>
    </row>
    <row r="207" spans="1:19" s="40" customFormat="1" ht="12.75">
      <c r="A207" s="35"/>
      <c r="B207" s="71"/>
      <c r="C207" s="36"/>
      <c r="D207" s="35"/>
      <c r="E207" s="71"/>
      <c r="F207" s="37"/>
      <c r="G207" s="37"/>
      <c r="H207" s="50"/>
      <c r="I207" s="50"/>
      <c r="J207" s="67"/>
      <c r="K207" s="67"/>
      <c r="L207" s="65"/>
      <c r="M207" s="65"/>
      <c r="N207" s="64"/>
      <c r="O207" s="65"/>
      <c r="P207" s="61"/>
      <c r="Q207" s="63"/>
      <c r="R207" s="42"/>
      <c r="S207" s="38"/>
    </row>
    <row r="208" spans="1:19" s="40" customFormat="1" ht="12.75">
      <c r="A208" s="35"/>
      <c r="B208" s="71"/>
      <c r="C208" s="36"/>
      <c r="D208" s="35"/>
      <c r="E208" s="68"/>
      <c r="F208" s="37"/>
      <c r="G208" s="37"/>
      <c r="H208" s="50"/>
      <c r="I208" s="50"/>
      <c r="J208" s="67"/>
      <c r="K208" s="67"/>
      <c r="L208" s="65"/>
      <c r="M208" s="65"/>
      <c r="N208" s="67"/>
      <c r="O208" s="65"/>
      <c r="P208" s="61"/>
      <c r="Q208" s="63"/>
      <c r="R208" s="42"/>
      <c r="S208" s="38"/>
    </row>
    <row r="209" spans="1:19" s="40" customFormat="1" ht="12.75">
      <c r="A209" s="35"/>
      <c r="B209" s="71"/>
      <c r="C209" s="36"/>
      <c r="D209" s="35"/>
      <c r="E209" s="68"/>
      <c r="F209" s="37"/>
      <c r="G209" s="37"/>
      <c r="H209" s="50"/>
      <c r="I209" s="50"/>
      <c r="J209" s="67"/>
      <c r="K209" s="67"/>
      <c r="L209" s="67"/>
      <c r="M209" s="65"/>
      <c r="N209" s="134"/>
      <c r="O209" s="65"/>
      <c r="P209" s="61"/>
      <c r="Q209" s="72"/>
      <c r="R209" s="72"/>
      <c r="S209" s="72"/>
    </row>
    <row r="210" spans="1:19" s="40" customFormat="1" ht="12.75">
      <c r="A210" s="35"/>
      <c r="B210" s="71"/>
      <c r="C210" s="36"/>
      <c r="D210" s="35"/>
      <c r="E210" s="71"/>
      <c r="F210" s="37"/>
      <c r="G210" s="37"/>
      <c r="H210" s="50"/>
      <c r="I210" s="50"/>
      <c r="J210" s="67"/>
      <c r="K210" s="67"/>
      <c r="L210" s="65"/>
      <c r="M210" s="65"/>
      <c r="N210" s="64"/>
      <c r="O210" s="65"/>
      <c r="P210" s="61"/>
      <c r="Q210" s="63"/>
      <c r="R210" s="42"/>
      <c r="S210" s="38"/>
    </row>
    <row r="211" spans="1:19" s="40" customFormat="1" ht="12.75">
      <c r="A211" s="35"/>
      <c r="B211" s="71"/>
      <c r="C211" s="36"/>
      <c r="D211" s="35"/>
      <c r="E211" s="71"/>
      <c r="F211" s="37"/>
      <c r="G211" s="37"/>
      <c r="H211" s="50"/>
      <c r="I211" s="50"/>
      <c r="J211" s="67"/>
      <c r="K211" s="67"/>
      <c r="L211" s="65"/>
      <c r="M211" s="65"/>
      <c r="N211" s="134"/>
      <c r="O211" s="65"/>
      <c r="P211" s="61"/>
      <c r="Q211" s="63"/>
      <c r="R211" s="42"/>
      <c r="S211" s="38"/>
    </row>
    <row r="212" spans="1:19" s="40" customFormat="1" ht="12.75">
      <c r="A212" s="35"/>
      <c r="B212" s="71"/>
      <c r="C212" s="36"/>
      <c r="D212" s="35"/>
      <c r="E212" s="71"/>
      <c r="F212" s="37"/>
      <c r="G212" s="37"/>
      <c r="H212" s="50"/>
      <c r="I212" s="50"/>
      <c r="J212" s="67"/>
      <c r="K212" s="67"/>
      <c r="L212" s="65"/>
      <c r="M212" s="65"/>
      <c r="N212" s="64"/>
      <c r="O212" s="65"/>
      <c r="P212" s="61"/>
      <c r="Q212" s="63"/>
      <c r="R212" s="42"/>
      <c r="S212" s="38"/>
    </row>
    <row r="213" spans="1:19" s="40" customFormat="1" ht="12.75">
      <c r="A213" s="35"/>
      <c r="B213" s="71"/>
      <c r="C213" s="36"/>
      <c r="D213" s="35"/>
      <c r="E213" s="71"/>
      <c r="F213" s="37"/>
      <c r="G213" s="37"/>
      <c r="H213" s="50"/>
      <c r="I213" s="50"/>
      <c r="J213" s="67"/>
      <c r="K213" s="67"/>
      <c r="L213" s="65"/>
      <c r="M213" s="65"/>
      <c r="N213" s="134"/>
      <c r="O213" s="65"/>
      <c r="P213" s="61"/>
      <c r="Q213" s="38"/>
      <c r="R213" s="42"/>
      <c r="S213" s="38"/>
    </row>
    <row r="214" spans="1:19" s="40" customFormat="1" ht="12.75">
      <c r="A214" s="35"/>
      <c r="B214" s="71"/>
      <c r="C214" s="36"/>
      <c r="D214" s="35"/>
      <c r="E214" s="71"/>
      <c r="F214" s="37"/>
      <c r="G214" s="37"/>
      <c r="H214" s="50"/>
      <c r="I214" s="50"/>
      <c r="J214" s="67"/>
      <c r="K214" s="67"/>
      <c r="L214" s="65"/>
      <c r="M214" s="65"/>
      <c r="N214" s="134"/>
      <c r="O214" s="65"/>
      <c r="P214" s="61"/>
      <c r="Q214" s="38"/>
      <c r="R214" s="42"/>
      <c r="S214" s="38"/>
    </row>
    <row r="215" spans="1:19" s="40" customFormat="1" ht="12.75">
      <c r="A215" s="35"/>
      <c r="B215" s="71"/>
      <c r="C215" s="36"/>
      <c r="D215" s="35"/>
      <c r="E215" s="71"/>
      <c r="F215" s="37"/>
      <c r="G215" s="37"/>
      <c r="H215" s="50"/>
      <c r="I215" s="50"/>
      <c r="J215" s="67"/>
      <c r="K215" s="67"/>
      <c r="L215" s="65"/>
      <c r="M215" s="65"/>
      <c r="N215" s="67"/>
      <c r="O215" s="65"/>
      <c r="P215" s="61"/>
      <c r="Q215" s="63"/>
      <c r="R215" s="42"/>
      <c r="S215" s="38"/>
    </row>
    <row r="216" spans="1:19" s="40" customFormat="1" ht="12.75">
      <c r="A216" s="35"/>
      <c r="B216" s="71"/>
      <c r="C216" s="36"/>
      <c r="D216" s="35"/>
      <c r="E216" s="71"/>
      <c r="F216" s="37"/>
      <c r="G216" s="37"/>
      <c r="H216" s="50"/>
      <c r="I216" s="50"/>
      <c r="J216" s="67"/>
      <c r="K216" s="67"/>
      <c r="L216" s="65"/>
      <c r="M216" s="65"/>
      <c r="N216" s="134"/>
      <c r="O216" s="65"/>
      <c r="P216" s="61"/>
      <c r="Q216" s="38"/>
      <c r="R216" s="42"/>
      <c r="S216" s="38"/>
    </row>
    <row r="217" spans="1:19" s="40" customFormat="1" ht="12.75">
      <c r="A217" s="73"/>
      <c r="B217" s="73"/>
      <c r="C217" s="74"/>
      <c r="D217" s="74"/>
      <c r="E217" s="74"/>
      <c r="F217" s="74"/>
      <c r="G217" s="74"/>
      <c r="H217" s="74"/>
      <c r="I217" s="74"/>
      <c r="J217" s="132"/>
      <c r="K217" s="132"/>
      <c r="L217" s="132"/>
      <c r="M217" s="132"/>
      <c r="N217" s="132"/>
      <c r="O217" s="132"/>
      <c r="P217" s="74"/>
      <c r="Q217" s="74"/>
      <c r="R217" s="74"/>
      <c r="S217" s="74"/>
    </row>
    <row r="219" spans="1:19" ht="23.25" customHeight="1">
      <c r="A219" s="265" t="s">
        <v>23</v>
      </c>
      <c r="B219" s="266"/>
      <c r="C219" s="266"/>
      <c r="D219" s="266"/>
      <c r="E219" s="266"/>
      <c r="F219" s="266"/>
      <c r="G219" s="267"/>
      <c r="H219" s="5">
        <f>SUM(H10:H20)</f>
        <v>48</v>
      </c>
      <c r="I219" s="5"/>
      <c r="J219" s="55">
        <f>SUM(J10:J20)</f>
        <v>30469153</v>
      </c>
      <c r="K219" s="55"/>
      <c r="L219" s="56"/>
      <c r="M219" s="3"/>
      <c r="N219" s="3">
        <f>SUM(N10:N20)</f>
        <v>24482139.23</v>
      </c>
      <c r="O219" s="29">
        <f>SUM(O10:O28)</f>
        <v>3553383.9499999997</v>
      </c>
      <c r="P219" s="52">
        <f>O219/J219*100</f>
        <v>11.662234096234968</v>
      </c>
      <c r="Q219" s="3" t="s">
        <v>11</v>
      </c>
      <c r="R219" s="3" t="s">
        <v>11</v>
      </c>
      <c r="S219" s="3" t="s">
        <v>11</v>
      </c>
    </row>
    <row r="220" ht="23.25" customHeight="1"/>
    <row r="221" ht="21" customHeight="1"/>
    <row r="222" ht="18.75" customHeight="1"/>
    <row r="223" ht="16.5" customHeight="1"/>
    <row r="224" ht="15" customHeight="1"/>
    <row r="225" spans="1:16" ht="15" customHeight="1">
      <c r="A225" s="264" t="s">
        <v>10</v>
      </c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</row>
    <row r="226" spans="1:5" ht="15.75" customHeight="1">
      <c r="A226" s="8"/>
      <c r="B226" s="8"/>
      <c r="E226" s="10" t="s">
        <v>4</v>
      </c>
    </row>
    <row r="230" spans="1:17" ht="12.75">
      <c r="A230" s="46"/>
      <c r="B230" s="46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1:17" ht="12.75">
      <c r="A231" s="46"/>
      <c r="B231" s="46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1:17" ht="12.75">
      <c r="A232" s="46"/>
      <c r="B232" s="46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1:17" ht="12.75">
      <c r="A233" s="46"/>
      <c r="B233" s="46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1:17" ht="12.75">
      <c r="A234" s="46"/>
      <c r="B234" s="46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1:17" ht="12.75">
      <c r="A235" s="46"/>
      <c r="B235" s="46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1:17" ht="12.75">
      <c r="A236" s="46"/>
      <c r="B236" s="46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1:17" ht="12.75">
      <c r="A237" s="46"/>
      <c r="B237" s="46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1:17" ht="12.75">
      <c r="A238" s="46"/>
      <c r="B238" s="46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1:17" ht="12.75">
      <c r="A239" s="46"/>
      <c r="B239" s="4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1:17" ht="12.75">
      <c r="A240" s="46"/>
      <c r="B240" s="46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1:17" ht="12.75">
      <c r="A241" s="46"/>
      <c r="B241" s="4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1:17" ht="12.75">
      <c r="A242" s="46"/>
      <c r="B242" s="4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1:17" ht="12.75">
      <c r="A243" s="46"/>
      <c r="B243" s="46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1:17" ht="12.75">
      <c r="A244" s="46"/>
      <c r="B244" s="46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1:17" ht="12.75">
      <c r="A245" s="46"/>
      <c r="B245" s="46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1:17" ht="12.75">
      <c r="A246" s="46"/>
      <c r="B246" s="46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1:17" ht="12.75">
      <c r="A247" s="46"/>
      <c r="B247" s="46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1:17" ht="12.75">
      <c r="A248" s="46"/>
      <c r="B248" s="46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1:17" ht="12.75">
      <c r="A249" s="46"/>
      <c r="B249" s="46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1:17" ht="12.75">
      <c r="A250" s="46"/>
      <c r="B250" s="46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1:17" ht="12.75">
      <c r="A251" s="46"/>
      <c r="B251" s="46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1:17" ht="12.75">
      <c r="A252" s="46"/>
      <c r="B252" s="46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1:17" ht="12.75">
      <c r="A253" s="46"/>
      <c r="B253" s="46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1:17" ht="12.75">
      <c r="A254" s="46"/>
      <c r="B254" s="46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1:17" ht="12.75">
      <c r="A255" s="46"/>
      <c r="B255" s="46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1:17" ht="12.75">
      <c r="A256" s="46"/>
      <c r="B256" s="46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</row>
    <row r="257" spans="1:17" ht="12.75">
      <c r="A257" s="46"/>
      <c r="B257" s="46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</row>
    <row r="258" spans="1:17" ht="12.75">
      <c r="A258" s="46"/>
      <c r="B258" s="46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</row>
    <row r="259" spans="1:17" ht="12.75">
      <c r="A259" s="46"/>
      <c r="B259" s="46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</row>
    <row r="260" spans="1:17" ht="12.75">
      <c r="A260" s="46"/>
      <c r="B260" s="46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1:17" ht="12.75">
      <c r="A261" s="46"/>
      <c r="B261" s="4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</row>
  </sheetData>
  <sheetProtection/>
  <mergeCells count="46">
    <mergeCell ref="Q127:S127"/>
    <mergeCell ref="C2:Q2"/>
    <mergeCell ref="E6:E7"/>
    <mergeCell ref="F6:F7"/>
    <mergeCell ref="F3:N3"/>
    <mergeCell ref="L6:L7"/>
    <mergeCell ref="F4:J4"/>
    <mergeCell ref="Q6:Q7"/>
    <mergeCell ref="Q91:S91"/>
    <mergeCell ref="Q83:S83"/>
    <mergeCell ref="A225:P225"/>
    <mergeCell ref="A219:G219"/>
    <mergeCell ref="Q48:S48"/>
    <mergeCell ref="Q90:S90"/>
    <mergeCell ref="Q85:S85"/>
    <mergeCell ref="Q13:S13"/>
    <mergeCell ref="Q34:S34"/>
    <mergeCell ref="Q96:S96"/>
    <mergeCell ref="Q27:S27"/>
    <mergeCell ref="Q56:S56"/>
    <mergeCell ref="B170:G170"/>
    <mergeCell ref="Q92:S92"/>
    <mergeCell ref="Q19:S19"/>
    <mergeCell ref="N6:N7"/>
    <mergeCell ref="Q42:S42"/>
    <mergeCell ref="Q97:S97"/>
    <mergeCell ref="R6:R7"/>
    <mergeCell ref="Q46:S46"/>
    <mergeCell ref="Q43:S43"/>
    <mergeCell ref="J6:J7"/>
    <mergeCell ref="A6:A7"/>
    <mergeCell ref="D6:D7"/>
    <mergeCell ref="M6:M7"/>
    <mergeCell ref="G6:G7"/>
    <mergeCell ref="Q15:S15"/>
    <mergeCell ref="B6:B7"/>
    <mergeCell ref="C6:C7"/>
    <mergeCell ref="I6:I7"/>
    <mergeCell ref="S6:S7"/>
    <mergeCell ref="O6:P6"/>
    <mergeCell ref="Q101:S101"/>
    <mergeCell ref="Q102:S102"/>
    <mergeCell ref="Q89:S89"/>
    <mergeCell ref="H6:H7"/>
    <mergeCell ref="K6:K7"/>
    <mergeCell ref="Q16:S16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7"/>
  <sheetViews>
    <sheetView zoomScalePageLayoutView="0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K13" sqref="K13"/>
    </sheetView>
  </sheetViews>
  <sheetFormatPr defaultColWidth="9.140625" defaultRowHeight="12.75"/>
  <cols>
    <col min="1" max="1" width="4.7109375" style="46" customWidth="1"/>
    <col min="2" max="2" width="13.28125" style="11" customWidth="1"/>
    <col min="3" max="3" width="9.28125" style="9" customWidth="1"/>
    <col min="4" max="4" width="9.7109375" style="9" customWidth="1"/>
    <col min="5" max="5" width="19.140625" style="9" customWidth="1"/>
    <col min="6" max="6" width="7.57421875" style="9" customWidth="1"/>
    <col min="7" max="7" width="14.7109375" style="9" customWidth="1"/>
    <col min="8" max="9" width="4.28125" style="26" customWidth="1"/>
    <col min="10" max="10" width="9.7109375" style="9" customWidth="1"/>
    <col min="11" max="11" width="11.57421875" style="9" customWidth="1"/>
    <col min="12" max="12" width="9.28125" style="9" customWidth="1"/>
    <col min="13" max="13" width="10.8515625" style="9" customWidth="1"/>
    <col min="14" max="14" width="8.7109375" style="9" customWidth="1"/>
    <col min="15" max="15" width="5.8515625" style="9" customWidth="1"/>
    <col min="16" max="16" width="13.57421875" style="9" customWidth="1"/>
    <col min="17" max="17" width="12.8515625" style="9" customWidth="1"/>
    <col min="18" max="18" width="16.8515625" style="9" customWidth="1"/>
    <col min="19" max="19" width="11.8515625" style="9" customWidth="1"/>
    <col min="20" max="16384" width="9.140625" style="9" customWidth="1"/>
  </cols>
  <sheetData>
    <row r="1" ht="12.75" customHeight="1">
      <c r="Q1" s="16" t="s">
        <v>28</v>
      </c>
    </row>
    <row r="2" spans="1:18" ht="15.75" customHeight="1">
      <c r="A2" s="47"/>
      <c r="B2" s="7"/>
      <c r="C2" s="269" t="s">
        <v>47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"/>
      <c r="R2" s="2"/>
    </row>
    <row r="3" spans="1:19" s="1" customFormat="1" ht="15.75" customHeight="1">
      <c r="A3" s="48"/>
      <c r="B3" s="8"/>
      <c r="E3" s="17" t="s">
        <v>9</v>
      </c>
      <c r="F3" s="273" t="s">
        <v>48</v>
      </c>
      <c r="G3" s="273"/>
      <c r="H3" s="273"/>
      <c r="I3" s="273"/>
      <c r="J3" s="273"/>
      <c r="K3" s="22"/>
      <c r="L3" s="22"/>
      <c r="N3" s="17"/>
      <c r="O3" s="17"/>
      <c r="P3" s="17"/>
      <c r="Q3" s="17"/>
      <c r="R3" s="17"/>
      <c r="S3" s="17"/>
    </row>
    <row r="4" spans="1:19" ht="15.75" customHeight="1">
      <c r="A4" s="47"/>
      <c r="B4" s="7"/>
      <c r="C4" s="6"/>
      <c r="D4" s="6"/>
      <c r="E4" s="263" t="s">
        <v>3</v>
      </c>
      <c r="F4" s="263"/>
      <c r="G4" s="263"/>
      <c r="H4" s="263"/>
      <c r="I4" s="263"/>
      <c r="J4" s="263"/>
      <c r="K4" s="21"/>
      <c r="L4" s="21"/>
      <c r="N4" s="6"/>
      <c r="O4" s="6"/>
      <c r="P4" s="6"/>
      <c r="Q4" s="6"/>
      <c r="R4" s="6"/>
      <c r="S4" s="6"/>
    </row>
    <row r="5" spans="1:18" ht="12.75">
      <c r="A5" s="47"/>
      <c r="B5" s="7"/>
      <c r="C5" s="6"/>
      <c r="D5" s="6"/>
      <c r="E5" s="6"/>
      <c r="F5" s="6"/>
      <c r="G5" s="6"/>
      <c r="H5" s="27"/>
      <c r="I5" s="27"/>
      <c r="J5" s="6"/>
      <c r="K5" s="6"/>
      <c r="L5" s="6"/>
      <c r="M5" s="6"/>
      <c r="N5" s="6"/>
      <c r="O5" s="6"/>
      <c r="P5" s="6"/>
      <c r="Q5" s="6"/>
      <c r="R5" s="6"/>
    </row>
    <row r="6" spans="1:18" ht="21.75" customHeight="1">
      <c r="A6" s="294" t="s">
        <v>1111</v>
      </c>
      <c r="B6" s="257" t="s">
        <v>5</v>
      </c>
      <c r="C6" s="257" t="s">
        <v>56</v>
      </c>
      <c r="D6" s="257" t="s">
        <v>29</v>
      </c>
      <c r="E6" s="257" t="s">
        <v>17</v>
      </c>
      <c r="F6" s="257" t="s">
        <v>12</v>
      </c>
      <c r="G6" s="257" t="s">
        <v>30</v>
      </c>
      <c r="H6" s="286" t="s">
        <v>6</v>
      </c>
      <c r="I6" s="53"/>
      <c r="J6" s="257" t="s">
        <v>19</v>
      </c>
      <c r="K6" s="257" t="s">
        <v>57</v>
      </c>
      <c r="L6" s="257" t="s">
        <v>55</v>
      </c>
      <c r="M6" s="257" t="s">
        <v>24</v>
      </c>
      <c r="N6" s="289" t="s">
        <v>0</v>
      </c>
      <c r="O6" s="290"/>
      <c r="P6" s="257" t="s">
        <v>20</v>
      </c>
      <c r="Q6" s="257" t="s">
        <v>22</v>
      </c>
      <c r="R6" s="257" t="s">
        <v>21</v>
      </c>
    </row>
    <row r="7" spans="1:18" ht="93" customHeight="1">
      <c r="A7" s="295"/>
      <c r="B7" s="258"/>
      <c r="C7" s="258"/>
      <c r="D7" s="258"/>
      <c r="E7" s="258"/>
      <c r="F7" s="258"/>
      <c r="G7" s="258"/>
      <c r="H7" s="287"/>
      <c r="I7" s="287" t="s">
        <v>62</v>
      </c>
      <c r="J7" s="258"/>
      <c r="K7" s="258"/>
      <c r="L7" s="258"/>
      <c r="M7" s="258"/>
      <c r="N7" s="257" t="s">
        <v>7</v>
      </c>
      <c r="O7" s="257" t="s">
        <v>8</v>
      </c>
      <c r="P7" s="258"/>
      <c r="Q7" s="258"/>
      <c r="R7" s="258"/>
    </row>
    <row r="8" spans="1:18" ht="27.75" customHeight="1">
      <c r="A8" s="296"/>
      <c r="B8" s="259"/>
      <c r="C8" s="259"/>
      <c r="D8" s="259"/>
      <c r="E8" s="259"/>
      <c r="F8" s="259"/>
      <c r="G8" s="259"/>
      <c r="H8" s="288"/>
      <c r="I8" s="297"/>
      <c r="J8" s="259"/>
      <c r="K8" s="259"/>
      <c r="L8" s="259"/>
      <c r="M8" s="259"/>
      <c r="N8" s="259"/>
      <c r="O8" s="297"/>
      <c r="P8" s="259"/>
      <c r="Q8" s="259"/>
      <c r="R8" s="259"/>
    </row>
    <row r="9" spans="1:18" s="12" customFormat="1" ht="11.25" customHeight="1">
      <c r="A9" s="20">
        <v>1</v>
      </c>
      <c r="B9" s="44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4">
        <v>8</v>
      </c>
      <c r="I9" s="24"/>
      <c r="J9" s="20">
        <v>9</v>
      </c>
      <c r="K9" s="20"/>
      <c r="L9" s="20"/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</row>
    <row r="10" spans="1:18" s="76" customFormat="1" ht="54" customHeight="1">
      <c r="A10" s="121" t="s">
        <v>50</v>
      </c>
      <c r="B10" s="113" t="s">
        <v>69</v>
      </c>
      <c r="C10" s="89">
        <v>40906</v>
      </c>
      <c r="D10" s="92" t="s">
        <v>70</v>
      </c>
      <c r="E10" s="113" t="s">
        <v>71</v>
      </c>
      <c r="F10" s="86">
        <v>4530019</v>
      </c>
      <c r="G10" s="85" t="s">
        <v>72</v>
      </c>
      <c r="H10" s="100">
        <v>4</v>
      </c>
      <c r="I10" s="100">
        <v>0</v>
      </c>
      <c r="J10" s="107">
        <v>330081</v>
      </c>
      <c r="K10" s="107">
        <v>0</v>
      </c>
      <c r="L10" s="108">
        <v>0</v>
      </c>
      <c r="M10" s="106">
        <v>286378</v>
      </c>
      <c r="N10" s="108">
        <f aca="true" t="shared" si="0" ref="N10:N21">J10-M10-K10</f>
        <v>43703</v>
      </c>
      <c r="O10" s="101">
        <f aca="true" t="shared" si="1" ref="O10:O21">N10/J10*100</f>
        <v>13.240083494657373</v>
      </c>
      <c r="P10" s="104" t="s">
        <v>96</v>
      </c>
      <c r="Q10" s="84">
        <v>4235000302</v>
      </c>
      <c r="R10" s="87" t="s">
        <v>97</v>
      </c>
    </row>
    <row r="11" spans="1:18" s="76" customFormat="1" ht="47.25" customHeight="1">
      <c r="A11" s="121" t="s">
        <v>51</v>
      </c>
      <c r="B11" s="113" t="s">
        <v>69</v>
      </c>
      <c r="C11" s="89">
        <v>40907</v>
      </c>
      <c r="D11" s="92" t="s">
        <v>73</v>
      </c>
      <c r="E11" s="109" t="s">
        <v>74</v>
      </c>
      <c r="F11" s="86">
        <v>3311020</v>
      </c>
      <c r="G11" s="85" t="s">
        <v>75</v>
      </c>
      <c r="H11" s="100">
        <v>2</v>
      </c>
      <c r="I11" s="100">
        <v>1</v>
      </c>
      <c r="J11" s="106">
        <v>161000</v>
      </c>
      <c r="K11" s="107">
        <v>0</v>
      </c>
      <c r="L11" s="108">
        <v>0</v>
      </c>
      <c r="M11" s="106">
        <v>134400</v>
      </c>
      <c r="N11" s="108">
        <f t="shared" si="0"/>
        <v>26600</v>
      </c>
      <c r="O11" s="101">
        <f t="shared" si="1"/>
        <v>16.52173913043478</v>
      </c>
      <c r="P11" s="104" t="s">
        <v>98</v>
      </c>
      <c r="Q11" s="84">
        <v>7728654717</v>
      </c>
      <c r="R11" s="87" t="s">
        <v>99</v>
      </c>
    </row>
    <row r="12" spans="1:18" s="98" customFormat="1" ht="53.25" customHeight="1">
      <c r="A12" s="121" t="s">
        <v>52</v>
      </c>
      <c r="B12" s="143" t="s">
        <v>49</v>
      </c>
      <c r="C12" s="78" t="s">
        <v>66</v>
      </c>
      <c r="D12" s="78" t="s">
        <v>67</v>
      </c>
      <c r="E12" s="78" t="s">
        <v>65</v>
      </c>
      <c r="F12" s="78" t="s">
        <v>68</v>
      </c>
      <c r="G12" s="78" t="s">
        <v>64</v>
      </c>
      <c r="H12" s="79">
        <v>2</v>
      </c>
      <c r="I12" s="79">
        <v>0</v>
      </c>
      <c r="J12" s="135">
        <v>184913</v>
      </c>
      <c r="K12" s="135">
        <v>0</v>
      </c>
      <c r="L12" s="135">
        <v>0</v>
      </c>
      <c r="M12" s="135">
        <v>145126.24</v>
      </c>
      <c r="N12" s="108">
        <f t="shared" si="0"/>
        <v>39786.76000000001</v>
      </c>
      <c r="O12" s="101">
        <f t="shared" si="1"/>
        <v>21.516475315418607</v>
      </c>
      <c r="P12" s="140" t="s">
        <v>96</v>
      </c>
      <c r="Q12" s="141">
        <v>4235000302</v>
      </c>
      <c r="R12" s="142" t="s">
        <v>97</v>
      </c>
    </row>
    <row r="13" spans="1:18" s="98" customFormat="1" ht="58.5" customHeight="1">
      <c r="A13" s="121" t="s">
        <v>53</v>
      </c>
      <c r="B13" s="78" t="s">
        <v>82</v>
      </c>
      <c r="C13" s="78" t="s">
        <v>81</v>
      </c>
      <c r="D13" s="78" t="s">
        <v>84</v>
      </c>
      <c r="E13" s="85" t="s">
        <v>83</v>
      </c>
      <c r="F13" s="78" t="s">
        <v>85</v>
      </c>
      <c r="G13" s="78" t="s">
        <v>86</v>
      </c>
      <c r="H13" s="79">
        <v>2</v>
      </c>
      <c r="I13" s="79">
        <v>1</v>
      </c>
      <c r="J13" s="135">
        <v>489764</v>
      </c>
      <c r="K13" s="135">
        <v>0</v>
      </c>
      <c r="L13" s="135">
        <v>0</v>
      </c>
      <c r="M13" s="135">
        <v>489764</v>
      </c>
      <c r="N13" s="108">
        <f t="shared" si="0"/>
        <v>0</v>
      </c>
      <c r="O13" s="101">
        <f t="shared" si="1"/>
        <v>0</v>
      </c>
      <c r="P13" s="97" t="s">
        <v>104</v>
      </c>
      <c r="Q13" s="131">
        <v>4212024868</v>
      </c>
      <c r="R13" s="97" t="s">
        <v>105</v>
      </c>
    </row>
    <row r="14" spans="1:18" s="98" customFormat="1" ht="73.5">
      <c r="A14" s="121" t="s">
        <v>54</v>
      </c>
      <c r="B14" s="143" t="s">
        <v>94</v>
      </c>
      <c r="C14" s="78" t="s">
        <v>95</v>
      </c>
      <c r="D14" s="78" t="s">
        <v>90</v>
      </c>
      <c r="E14" s="75" t="s">
        <v>91</v>
      </c>
      <c r="F14" s="78" t="s">
        <v>92</v>
      </c>
      <c r="G14" s="78" t="s">
        <v>93</v>
      </c>
      <c r="H14" s="79">
        <v>0</v>
      </c>
      <c r="I14" s="144">
        <v>0</v>
      </c>
      <c r="J14" s="145">
        <v>182655</v>
      </c>
      <c r="K14" s="145">
        <v>182655</v>
      </c>
      <c r="L14" s="145">
        <v>0</v>
      </c>
      <c r="M14" s="135">
        <v>0</v>
      </c>
      <c r="N14" s="108">
        <f t="shared" si="0"/>
        <v>0</v>
      </c>
      <c r="O14" s="101">
        <f t="shared" si="1"/>
        <v>0</v>
      </c>
      <c r="P14" s="298" t="s">
        <v>106</v>
      </c>
      <c r="Q14" s="299"/>
      <c r="R14" s="300"/>
    </row>
    <row r="15" spans="1:18" s="98" customFormat="1" ht="54" customHeight="1">
      <c r="A15" s="121" t="s">
        <v>110</v>
      </c>
      <c r="B15" s="130" t="s">
        <v>94</v>
      </c>
      <c r="C15" s="78" t="s">
        <v>109</v>
      </c>
      <c r="D15" s="78" t="s">
        <v>107</v>
      </c>
      <c r="E15" s="75" t="s">
        <v>108</v>
      </c>
      <c r="F15" s="78" t="s">
        <v>92</v>
      </c>
      <c r="G15" s="78" t="s">
        <v>93</v>
      </c>
      <c r="H15" s="79">
        <v>2</v>
      </c>
      <c r="I15" s="79">
        <v>0</v>
      </c>
      <c r="J15" s="135">
        <v>182668.72</v>
      </c>
      <c r="K15" s="135">
        <v>0</v>
      </c>
      <c r="L15" s="135">
        <v>0</v>
      </c>
      <c r="M15" s="135">
        <v>182665</v>
      </c>
      <c r="N15" s="108">
        <f t="shared" si="0"/>
        <v>3.720000000001164</v>
      </c>
      <c r="O15" s="101">
        <f t="shared" si="1"/>
        <v>0.0020364734586201536</v>
      </c>
      <c r="P15" s="97" t="s">
        <v>127</v>
      </c>
      <c r="Q15" s="131">
        <v>4212427497</v>
      </c>
      <c r="R15" s="97" t="s">
        <v>128</v>
      </c>
    </row>
    <row r="16" spans="1:18" s="98" customFormat="1" ht="73.5">
      <c r="A16" s="121" t="s">
        <v>120</v>
      </c>
      <c r="B16" s="130" t="s">
        <v>118</v>
      </c>
      <c r="C16" s="78" t="s">
        <v>119</v>
      </c>
      <c r="D16" s="78" t="s">
        <v>114</v>
      </c>
      <c r="E16" s="146" t="s">
        <v>115</v>
      </c>
      <c r="F16" s="78" t="s">
        <v>116</v>
      </c>
      <c r="G16" s="78" t="s">
        <v>117</v>
      </c>
      <c r="H16" s="79">
        <v>3</v>
      </c>
      <c r="I16" s="79">
        <v>0</v>
      </c>
      <c r="J16" s="135">
        <v>499694</v>
      </c>
      <c r="K16" s="135">
        <v>0</v>
      </c>
      <c r="L16" s="135">
        <v>0</v>
      </c>
      <c r="M16" s="135">
        <v>368000</v>
      </c>
      <c r="N16" s="108">
        <f t="shared" si="0"/>
        <v>131694</v>
      </c>
      <c r="O16" s="103">
        <f t="shared" si="1"/>
        <v>26.354929216680606</v>
      </c>
      <c r="P16" s="97" t="s">
        <v>104</v>
      </c>
      <c r="Q16" s="96">
        <v>4212024868</v>
      </c>
      <c r="R16" s="97" t="s">
        <v>105</v>
      </c>
    </row>
    <row r="17" spans="1:18" s="98" customFormat="1" ht="63">
      <c r="A17" s="121" t="s">
        <v>125</v>
      </c>
      <c r="B17" s="143" t="s">
        <v>49</v>
      </c>
      <c r="C17" s="78" t="s">
        <v>119</v>
      </c>
      <c r="D17" s="78" t="s">
        <v>121</v>
      </c>
      <c r="E17" s="146" t="s">
        <v>122</v>
      </c>
      <c r="F17" s="78" t="s">
        <v>123</v>
      </c>
      <c r="G17" s="78" t="s">
        <v>124</v>
      </c>
      <c r="H17" s="79">
        <v>2</v>
      </c>
      <c r="I17" s="79">
        <v>0</v>
      </c>
      <c r="J17" s="135">
        <v>499727</v>
      </c>
      <c r="K17" s="135">
        <v>0</v>
      </c>
      <c r="L17" s="135">
        <v>0</v>
      </c>
      <c r="M17" s="135">
        <v>499000</v>
      </c>
      <c r="N17" s="108">
        <f t="shared" si="0"/>
        <v>727</v>
      </c>
      <c r="O17" s="103">
        <f t="shared" si="1"/>
        <v>0.1454794317697463</v>
      </c>
      <c r="P17" s="97" t="s">
        <v>96</v>
      </c>
      <c r="Q17" s="131">
        <v>4235000302</v>
      </c>
      <c r="R17" s="97" t="s">
        <v>97</v>
      </c>
    </row>
    <row r="18" spans="1:18" s="98" customFormat="1" ht="52.5">
      <c r="A18" s="121" t="s">
        <v>129</v>
      </c>
      <c r="B18" s="81" t="s">
        <v>134</v>
      </c>
      <c r="C18" s="78" t="s">
        <v>135</v>
      </c>
      <c r="D18" s="78" t="s">
        <v>131</v>
      </c>
      <c r="E18" s="75" t="s">
        <v>130</v>
      </c>
      <c r="F18" s="78" t="s">
        <v>132</v>
      </c>
      <c r="G18" s="78" t="s">
        <v>133</v>
      </c>
      <c r="H18" s="82">
        <v>3</v>
      </c>
      <c r="I18" s="82">
        <v>2</v>
      </c>
      <c r="J18" s="135">
        <v>498520</v>
      </c>
      <c r="K18" s="135">
        <v>0</v>
      </c>
      <c r="L18" s="135">
        <v>498520</v>
      </c>
      <c r="M18" s="108">
        <v>490000</v>
      </c>
      <c r="N18" s="108">
        <f t="shared" si="0"/>
        <v>8520</v>
      </c>
      <c r="O18" s="103">
        <f t="shared" si="1"/>
        <v>1.7090588140897054</v>
      </c>
      <c r="P18" s="78" t="s">
        <v>154</v>
      </c>
      <c r="Q18" s="78" t="s">
        <v>155</v>
      </c>
      <c r="R18" s="78" t="s">
        <v>156</v>
      </c>
    </row>
    <row r="19" spans="1:18" s="98" customFormat="1" ht="73.5">
      <c r="A19" s="121" t="s">
        <v>148</v>
      </c>
      <c r="B19" s="81" t="s">
        <v>103</v>
      </c>
      <c r="C19" s="148">
        <v>40949</v>
      </c>
      <c r="D19" s="78" t="s">
        <v>146</v>
      </c>
      <c r="E19" s="113" t="s">
        <v>144</v>
      </c>
      <c r="F19" s="78" t="s">
        <v>150</v>
      </c>
      <c r="G19" s="78" t="s">
        <v>151</v>
      </c>
      <c r="H19" s="82">
        <v>3</v>
      </c>
      <c r="I19" s="82">
        <v>0</v>
      </c>
      <c r="J19" s="108">
        <v>205000</v>
      </c>
      <c r="K19" s="108">
        <v>0</v>
      </c>
      <c r="L19" s="108">
        <v>205000</v>
      </c>
      <c r="M19" s="106">
        <v>172000</v>
      </c>
      <c r="N19" s="108">
        <f t="shared" si="0"/>
        <v>33000</v>
      </c>
      <c r="O19" s="103">
        <f t="shared" si="1"/>
        <v>16.097560975609756</v>
      </c>
      <c r="P19" s="104" t="s">
        <v>160</v>
      </c>
      <c r="Q19" s="78" t="s">
        <v>159</v>
      </c>
      <c r="R19" s="78" t="s">
        <v>161</v>
      </c>
    </row>
    <row r="20" spans="1:18" s="98" customFormat="1" ht="63">
      <c r="A20" s="121" t="s">
        <v>149</v>
      </c>
      <c r="B20" s="81" t="s">
        <v>82</v>
      </c>
      <c r="C20" s="148">
        <v>40953</v>
      </c>
      <c r="D20" s="78" t="s">
        <v>164</v>
      </c>
      <c r="E20" s="113" t="s">
        <v>162</v>
      </c>
      <c r="F20" s="78" t="s">
        <v>165</v>
      </c>
      <c r="G20" s="78" t="s">
        <v>166</v>
      </c>
      <c r="H20" s="82">
        <v>2</v>
      </c>
      <c r="I20" s="82">
        <v>0</v>
      </c>
      <c r="J20" s="108">
        <v>245853</v>
      </c>
      <c r="K20" s="108">
        <v>0</v>
      </c>
      <c r="L20" s="108">
        <v>0</v>
      </c>
      <c r="M20" s="106">
        <v>200000</v>
      </c>
      <c r="N20" s="108">
        <f t="shared" si="0"/>
        <v>45853</v>
      </c>
      <c r="O20" s="103">
        <f t="shared" si="1"/>
        <v>18.650575750550125</v>
      </c>
      <c r="P20" s="104" t="s">
        <v>174</v>
      </c>
      <c r="Q20" s="78" t="s">
        <v>175</v>
      </c>
      <c r="R20" s="78" t="s">
        <v>176</v>
      </c>
    </row>
    <row r="21" spans="1:18" s="98" customFormat="1" ht="54.75" customHeight="1">
      <c r="A21" s="121" t="s">
        <v>163</v>
      </c>
      <c r="B21" s="83" t="s">
        <v>172</v>
      </c>
      <c r="C21" s="148">
        <v>40953</v>
      </c>
      <c r="D21" s="78" t="s">
        <v>147</v>
      </c>
      <c r="E21" s="113" t="s">
        <v>145</v>
      </c>
      <c r="F21" s="78" t="s">
        <v>152</v>
      </c>
      <c r="G21" s="78" t="s">
        <v>153</v>
      </c>
      <c r="H21" s="82">
        <v>2</v>
      </c>
      <c r="I21" s="82">
        <v>1</v>
      </c>
      <c r="J21" s="108">
        <v>145410</v>
      </c>
      <c r="K21" s="108">
        <v>0</v>
      </c>
      <c r="L21" s="108">
        <v>145410</v>
      </c>
      <c r="M21" s="108">
        <v>145410</v>
      </c>
      <c r="N21" s="108">
        <f t="shared" si="0"/>
        <v>0</v>
      </c>
      <c r="O21" s="103">
        <f t="shared" si="1"/>
        <v>0</v>
      </c>
      <c r="P21" s="78" t="s">
        <v>104</v>
      </c>
      <c r="Q21" s="78" t="s">
        <v>177</v>
      </c>
      <c r="R21" s="97" t="s">
        <v>105</v>
      </c>
    </row>
    <row r="22" spans="1:18" s="98" customFormat="1" ht="94.5" customHeight="1">
      <c r="A22" s="121" t="s">
        <v>173</v>
      </c>
      <c r="B22" s="83" t="s">
        <v>143</v>
      </c>
      <c r="C22" s="78" t="s">
        <v>171</v>
      </c>
      <c r="D22" s="78" t="s">
        <v>167</v>
      </c>
      <c r="E22" s="146" t="s">
        <v>168</v>
      </c>
      <c r="F22" s="78" t="s">
        <v>169</v>
      </c>
      <c r="G22" s="78" t="s">
        <v>170</v>
      </c>
      <c r="H22" s="82">
        <v>2</v>
      </c>
      <c r="I22" s="82">
        <v>0</v>
      </c>
      <c r="J22" s="108">
        <v>148950</v>
      </c>
      <c r="K22" s="108">
        <v>0</v>
      </c>
      <c r="L22" s="108">
        <v>0</v>
      </c>
      <c r="M22" s="108">
        <v>148200</v>
      </c>
      <c r="N22" s="108">
        <f aca="true" t="shared" si="2" ref="N22:N46">J22-M22-K22</f>
        <v>750</v>
      </c>
      <c r="O22" s="103">
        <f aca="true" t="shared" si="3" ref="O22:O46">N22/J22*100</f>
        <v>0.5035246727089627</v>
      </c>
      <c r="P22" s="78" t="s">
        <v>192</v>
      </c>
      <c r="Q22" s="78" t="s">
        <v>193</v>
      </c>
      <c r="R22" s="78" t="s">
        <v>194</v>
      </c>
    </row>
    <row r="23" spans="1:18" s="98" customFormat="1" ht="65.25" customHeight="1">
      <c r="A23" s="121" t="s">
        <v>235</v>
      </c>
      <c r="B23" s="83" t="s">
        <v>209</v>
      </c>
      <c r="C23" s="78" t="s">
        <v>210</v>
      </c>
      <c r="D23" s="78" t="s">
        <v>205</v>
      </c>
      <c r="E23" s="75" t="s">
        <v>206</v>
      </c>
      <c r="F23" s="78" t="s">
        <v>207</v>
      </c>
      <c r="G23" s="78" t="s">
        <v>208</v>
      </c>
      <c r="H23" s="82">
        <v>0</v>
      </c>
      <c r="I23" s="82">
        <v>0</v>
      </c>
      <c r="J23" s="108">
        <v>500000</v>
      </c>
      <c r="K23" s="108">
        <v>500000</v>
      </c>
      <c r="L23" s="108">
        <v>0</v>
      </c>
      <c r="M23" s="108">
        <v>0</v>
      </c>
      <c r="N23" s="108">
        <f t="shared" si="2"/>
        <v>0</v>
      </c>
      <c r="O23" s="103">
        <f t="shared" si="3"/>
        <v>0</v>
      </c>
      <c r="P23" s="291" t="s">
        <v>106</v>
      </c>
      <c r="Q23" s="292"/>
      <c r="R23" s="293"/>
    </row>
    <row r="24" spans="1:18" s="98" customFormat="1" ht="105">
      <c r="A24" s="121" t="s">
        <v>236</v>
      </c>
      <c r="B24" s="98" t="s">
        <v>214</v>
      </c>
      <c r="C24" s="78" t="s">
        <v>210</v>
      </c>
      <c r="D24" s="78" t="s">
        <v>211</v>
      </c>
      <c r="E24" s="75" t="s">
        <v>212</v>
      </c>
      <c r="F24" s="78" t="s">
        <v>116</v>
      </c>
      <c r="G24" s="78" t="s">
        <v>213</v>
      </c>
      <c r="H24" s="82">
        <v>3</v>
      </c>
      <c r="I24" s="82">
        <v>0</v>
      </c>
      <c r="J24" s="108">
        <v>383271</v>
      </c>
      <c r="K24" s="108">
        <v>0</v>
      </c>
      <c r="L24" s="108">
        <v>383271</v>
      </c>
      <c r="M24" s="108">
        <v>320000</v>
      </c>
      <c r="N24" s="108">
        <f t="shared" si="2"/>
        <v>63271</v>
      </c>
      <c r="O24" s="103">
        <f t="shared" si="3"/>
        <v>16.508162631662714</v>
      </c>
      <c r="P24" s="78" t="s">
        <v>174</v>
      </c>
      <c r="Q24" s="78" t="s">
        <v>175</v>
      </c>
      <c r="R24" s="78" t="s">
        <v>234</v>
      </c>
    </row>
    <row r="25" spans="1:18" s="98" customFormat="1" ht="136.5">
      <c r="A25" s="121" t="s">
        <v>237</v>
      </c>
      <c r="B25" s="83" t="s">
        <v>231</v>
      </c>
      <c r="C25" s="78" t="s">
        <v>227</v>
      </c>
      <c r="D25" s="78" t="s">
        <v>226</v>
      </c>
      <c r="E25" s="75" t="s">
        <v>225</v>
      </c>
      <c r="F25" s="78" t="s">
        <v>232</v>
      </c>
      <c r="G25" s="78" t="s">
        <v>233</v>
      </c>
      <c r="H25" s="82">
        <v>7</v>
      </c>
      <c r="I25" s="82">
        <v>0</v>
      </c>
      <c r="J25" s="108">
        <v>200000</v>
      </c>
      <c r="K25" s="108">
        <v>0</v>
      </c>
      <c r="L25" s="108">
        <v>0</v>
      </c>
      <c r="M25" s="108">
        <v>49000</v>
      </c>
      <c r="N25" s="108">
        <f t="shared" si="2"/>
        <v>151000</v>
      </c>
      <c r="O25" s="103">
        <f t="shared" si="3"/>
        <v>75.5</v>
      </c>
      <c r="P25" s="78" t="s">
        <v>228</v>
      </c>
      <c r="Q25" s="78" t="s">
        <v>229</v>
      </c>
      <c r="R25" s="78" t="s">
        <v>230</v>
      </c>
    </row>
    <row r="26" spans="1:18" s="98" customFormat="1" ht="84">
      <c r="A26" s="121" t="s">
        <v>246</v>
      </c>
      <c r="B26" s="81" t="s">
        <v>244</v>
      </c>
      <c r="C26" s="78" t="s">
        <v>245</v>
      </c>
      <c r="D26" s="78" t="s">
        <v>241</v>
      </c>
      <c r="E26" s="146" t="s">
        <v>240</v>
      </c>
      <c r="F26" s="78" t="s">
        <v>242</v>
      </c>
      <c r="G26" s="78" t="s">
        <v>243</v>
      </c>
      <c r="H26" s="82">
        <v>2</v>
      </c>
      <c r="I26" s="82">
        <v>0</v>
      </c>
      <c r="J26" s="108">
        <v>359956</v>
      </c>
      <c r="K26" s="108">
        <v>0</v>
      </c>
      <c r="L26" s="108">
        <v>359956</v>
      </c>
      <c r="M26" s="108">
        <v>290000</v>
      </c>
      <c r="N26" s="108">
        <f t="shared" si="2"/>
        <v>69956</v>
      </c>
      <c r="O26" s="103">
        <f t="shared" si="3"/>
        <v>19.434597561924235</v>
      </c>
      <c r="P26" s="78" t="s">
        <v>300</v>
      </c>
      <c r="Q26" s="78" t="s">
        <v>301</v>
      </c>
      <c r="R26" s="78" t="s">
        <v>302</v>
      </c>
    </row>
    <row r="27" spans="1:18" s="98" customFormat="1" ht="73.5">
      <c r="A27" s="121" t="s">
        <v>264</v>
      </c>
      <c r="B27" s="143" t="s">
        <v>143</v>
      </c>
      <c r="C27" s="78" t="s">
        <v>263</v>
      </c>
      <c r="D27" s="78" t="s">
        <v>260</v>
      </c>
      <c r="E27" s="146" t="s">
        <v>261</v>
      </c>
      <c r="F27" s="78" t="s">
        <v>262</v>
      </c>
      <c r="G27" s="78" t="s">
        <v>252</v>
      </c>
      <c r="H27" s="82">
        <v>0</v>
      </c>
      <c r="I27" s="82">
        <v>0</v>
      </c>
      <c r="J27" s="108">
        <v>317156</v>
      </c>
      <c r="K27" s="108">
        <v>317156</v>
      </c>
      <c r="L27" s="108">
        <v>0</v>
      </c>
      <c r="M27" s="108">
        <v>0</v>
      </c>
      <c r="N27" s="108">
        <f t="shared" si="2"/>
        <v>0</v>
      </c>
      <c r="O27" s="103">
        <f t="shared" si="3"/>
        <v>0</v>
      </c>
      <c r="P27" s="291" t="s">
        <v>106</v>
      </c>
      <c r="Q27" s="292"/>
      <c r="R27" s="293"/>
    </row>
    <row r="28" spans="1:18" s="98" customFormat="1" ht="73.5">
      <c r="A28" s="121" t="s">
        <v>266</v>
      </c>
      <c r="B28" s="81" t="s">
        <v>270</v>
      </c>
      <c r="C28" s="78" t="s">
        <v>271</v>
      </c>
      <c r="D28" s="78" t="s">
        <v>268</v>
      </c>
      <c r="E28" s="146" t="s">
        <v>267</v>
      </c>
      <c r="F28" s="78" t="s">
        <v>269</v>
      </c>
      <c r="G28" s="78" t="s">
        <v>198</v>
      </c>
      <c r="H28" s="82">
        <v>4</v>
      </c>
      <c r="I28" s="82">
        <v>0</v>
      </c>
      <c r="J28" s="108">
        <v>270270</v>
      </c>
      <c r="K28" s="108">
        <v>0</v>
      </c>
      <c r="L28" s="108">
        <v>270270</v>
      </c>
      <c r="M28" s="108">
        <v>200000</v>
      </c>
      <c r="N28" s="108">
        <f t="shared" si="2"/>
        <v>70270</v>
      </c>
      <c r="O28" s="103">
        <f t="shared" si="3"/>
        <v>25.999925999926</v>
      </c>
      <c r="P28" s="78" t="s">
        <v>307</v>
      </c>
      <c r="Q28" s="78" t="s">
        <v>309</v>
      </c>
      <c r="R28" s="78" t="s">
        <v>308</v>
      </c>
    </row>
    <row r="29" spans="1:18" s="98" customFormat="1" ht="84">
      <c r="A29" s="121" t="s">
        <v>276</v>
      </c>
      <c r="B29" s="81" t="s">
        <v>274</v>
      </c>
      <c r="C29" s="78" t="s">
        <v>275</v>
      </c>
      <c r="D29" s="78" t="s">
        <v>272</v>
      </c>
      <c r="E29" s="146" t="s">
        <v>273</v>
      </c>
      <c r="F29" s="78" t="s">
        <v>85</v>
      </c>
      <c r="G29" s="78" t="s">
        <v>86</v>
      </c>
      <c r="H29" s="82">
        <v>2</v>
      </c>
      <c r="I29" s="82">
        <v>1</v>
      </c>
      <c r="J29" s="108">
        <v>231452</v>
      </c>
      <c r="K29" s="108">
        <v>0</v>
      </c>
      <c r="L29" s="108">
        <v>231452</v>
      </c>
      <c r="M29" s="108">
        <v>230050</v>
      </c>
      <c r="N29" s="108">
        <f t="shared" si="2"/>
        <v>1402</v>
      </c>
      <c r="O29" s="103">
        <f t="shared" si="3"/>
        <v>0.6057411471925065</v>
      </c>
      <c r="P29" s="78" t="s">
        <v>174</v>
      </c>
      <c r="Q29" s="78" t="s">
        <v>175</v>
      </c>
      <c r="R29" s="78" t="s">
        <v>234</v>
      </c>
    </row>
    <row r="30" spans="1:18" s="98" customFormat="1" ht="84">
      <c r="A30" s="121" t="s">
        <v>283</v>
      </c>
      <c r="B30" s="83" t="s">
        <v>282</v>
      </c>
      <c r="C30" s="78" t="s">
        <v>281</v>
      </c>
      <c r="D30" s="78" t="s">
        <v>277</v>
      </c>
      <c r="E30" s="146" t="s">
        <v>278</v>
      </c>
      <c r="F30" s="78" t="s">
        <v>279</v>
      </c>
      <c r="G30" s="78" t="s">
        <v>280</v>
      </c>
      <c r="H30" s="82">
        <v>4</v>
      </c>
      <c r="I30" s="82">
        <v>0</v>
      </c>
      <c r="J30" s="108">
        <v>287083</v>
      </c>
      <c r="K30" s="108">
        <v>0</v>
      </c>
      <c r="L30" s="108">
        <v>287083</v>
      </c>
      <c r="M30" s="108">
        <v>278000</v>
      </c>
      <c r="N30" s="108">
        <f t="shared" si="2"/>
        <v>9083</v>
      </c>
      <c r="O30" s="103">
        <f t="shared" si="3"/>
        <v>3.1638933688166837</v>
      </c>
      <c r="P30" s="78" t="s">
        <v>174</v>
      </c>
      <c r="Q30" s="78" t="s">
        <v>175</v>
      </c>
      <c r="R30" s="78" t="s">
        <v>234</v>
      </c>
    </row>
    <row r="31" spans="1:18" s="98" customFormat="1" ht="73.5">
      <c r="A31" s="121" t="s">
        <v>286</v>
      </c>
      <c r="B31" s="224" t="s">
        <v>209</v>
      </c>
      <c r="C31" s="78" t="s">
        <v>281</v>
      </c>
      <c r="D31" s="78" t="s">
        <v>284</v>
      </c>
      <c r="E31" s="146" t="s">
        <v>206</v>
      </c>
      <c r="F31" s="78" t="s">
        <v>285</v>
      </c>
      <c r="G31" s="78" t="s">
        <v>208</v>
      </c>
      <c r="H31" s="82">
        <v>1</v>
      </c>
      <c r="I31" s="82">
        <v>0</v>
      </c>
      <c r="J31" s="108">
        <v>500000</v>
      </c>
      <c r="K31" s="108">
        <v>0</v>
      </c>
      <c r="L31" s="108">
        <v>0</v>
      </c>
      <c r="M31" s="108">
        <v>498000</v>
      </c>
      <c r="N31" s="108">
        <f t="shared" si="2"/>
        <v>2000</v>
      </c>
      <c r="O31" s="103">
        <f t="shared" si="3"/>
        <v>0.4</v>
      </c>
      <c r="P31" s="78" t="s">
        <v>331</v>
      </c>
      <c r="Q31" s="78" t="s">
        <v>332</v>
      </c>
      <c r="R31" s="78" t="s">
        <v>333</v>
      </c>
    </row>
    <row r="32" spans="1:18" s="98" customFormat="1" ht="73.5">
      <c r="A32" s="121" t="s">
        <v>306</v>
      </c>
      <c r="B32" s="81" t="s">
        <v>143</v>
      </c>
      <c r="C32" s="78" t="s">
        <v>305</v>
      </c>
      <c r="D32" s="78" t="s">
        <v>303</v>
      </c>
      <c r="E32" s="75" t="s">
        <v>251</v>
      </c>
      <c r="F32" s="78" t="s">
        <v>304</v>
      </c>
      <c r="G32" s="78" t="s">
        <v>252</v>
      </c>
      <c r="H32" s="82">
        <v>2</v>
      </c>
      <c r="I32" s="82">
        <v>0</v>
      </c>
      <c r="J32" s="108">
        <v>249987</v>
      </c>
      <c r="K32" s="108">
        <v>0</v>
      </c>
      <c r="L32" s="108">
        <v>0</v>
      </c>
      <c r="M32" s="108">
        <v>249987</v>
      </c>
      <c r="N32" s="108">
        <f t="shared" si="2"/>
        <v>0</v>
      </c>
      <c r="O32" s="103">
        <f t="shared" si="3"/>
        <v>0</v>
      </c>
      <c r="P32" s="121" t="s">
        <v>323</v>
      </c>
      <c r="Q32" s="78" t="s">
        <v>325</v>
      </c>
      <c r="R32" s="83" t="s">
        <v>324</v>
      </c>
    </row>
    <row r="33" spans="1:18" s="98" customFormat="1" ht="73.5">
      <c r="A33" s="121" t="s">
        <v>312</v>
      </c>
      <c r="B33" s="83" t="s">
        <v>94</v>
      </c>
      <c r="C33" s="78" t="s">
        <v>315</v>
      </c>
      <c r="D33" s="78" t="s">
        <v>317</v>
      </c>
      <c r="E33" s="75" t="s">
        <v>316</v>
      </c>
      <c r="F33" s="78" t="s">
        <v>313</v>
      </c>
      <c r="G33" s="78" t="s">
        <v>314</v>
      </c>
      <c r="H33" s="82">
        <v>4</v>
      </c>
      <c r="I33" s="82">
        <v>0</v>
      </c>
      <c r="J33" s="108">
        <v>440963</v>
      </c>
      <c r="K33" s="108">
        <v>0</v>
      </c>
      <c r="L33" s="108">
        <v>440963</v>
      </c>
      <c r="M33" s="108">
        <v>320000</v>
      </c>
      <c r="N33" s="108">
        <f t="shared" si="2"/>
        <v>120963</v>
      </c>
      <c r="O33" s="103">
        <f t="shared" si="3"/>
        <v>27.431553214215253</v>
      </c>
      <c r="P33" s="78" t="s">
        <v>348</v>
      </c>
      <c r="Q33" s="78" t="s">
        <v>349</v>
      </c>
      <c r="R33" s="78" t="s">
        <v>350</v>
      </c>
    </row>
    <row r="34" spans="1:18" s="98" customFormat="1" ht="73.5">
      <c r="A34" s="121" t="s">
        <v>318</v>
      </c>
      <c r="B34" s="83" t="s">
        <v>319</v>
      </c>
      <c r="C34" s="78" t="s">
        <v>315</v>
      </c>
      <c r="D34" s="78" t="s">
        <v>320</v>
      </c>
      <c r="E34" s="78" t="s">
        <v>321</v>
      </c>
      <c r="F34" s="78" t="s">
        <v>313</v>
      </c>
      <c r="G34" s="78" t="s">
        <v>314</v>
      </c>
      <c r="H34" s="82">
        <v>2</v>
      </c>
      <c r="I34" s="82">
        <v>0</v>
      </c>
      <c r="J34" s="108">
        <v>290076</v>
      </c>
      <c r="K34" s="108">
        <v>0</v>
      </c>
      <c r="L34" s="108">
        <v>290076</v>
      </c>
      <c r="M34" s="108">
        <v>290000</v>
      </c>
      <c r="N34" s="108">
        <f t="shared" si="2"/>
        <v>76</v>
      </c>
      <c r="O34" s="103">
        <f t="shared" si="3"/>
        <v>0.02620003033687723</v>
      </c>
      <c r="P34" s="78" t="s">
        <v>351</v>
      </c>
      <c r="Q34" s="78" t="s">
        <v>353</v>
      </c>
      <c r="R34" s="78" t="s">
        <v>352</v>
      </c>
    </row>
    <row r="35" spans="1:18" s="98" customFormat="1" ht="42">
      <c r="A35" s="121" t="s">
        <v>326</v>
      </c>
      <c r="B35" s="143" t="s">
        <v>49</v>
      </c>
      <c r="C35" s="78" t="s">
        <v>330</v>
      </c>
      <c r="D35" s="78" t="s">
        <v>327</v>
      </c>
      <c r="E35" s="146" t="s">
        <v>328</v>
      </c>
      <c r="F35" s="75">
        <v>6040000</v>
      </c>
      <c r="G35" s="78" t="s">
        <v>329</v>
      </c>
      <c r="H35" s="84">
        <v>2</v>
      </c>
      <c r="I35" s="84">
        <v>0</v>
      </c>
      <c r="J35" s="108">
        <v>499880</v>
      </c>
      <c r="K35" s="108">
        <v>0</v>
      </c>
      <c r="L35" s="108">
        <v>0</v>
      </c>
      <c r="M35" s="108">
        <v>499880</v>
      </c>
      <c r="N35" s="108">
        <f t="shared" si="2"/>
        <v>0</v>
      </c>
      <c r="O35" s="103">
        <f t="shared" si="3"/>
        <v>0</v>
      </c>
      <c r="P35" s="78" t="s">
        <v>377</v>
      </c>
      <c r="Q35" s="78" t="s">
        <v>378</v>
      </c>
      <c r="R35" s="78" t="s">
        <v>379</v>
      </c>
    </row>
    <row r="36" spans="1:18" s="98" customFormat="1" ht="52.5">
      <c r="A36" s="121" t="s">
        <v>346</v>
      </c>
      <c r="B36" s="143" t="s">
        <v>49</v>
      </c>
      <c r="C36" s="78" t="s">
        <v>345</v>
      </c>
      <c r="D36" s="78" t="s">
        <v>341</v>
      </c>
      <c r="E36" s="146" t="s">
        <v>342</v>
      </c>
      <c r="F36" s="78" t="s">
        <v>343</v>
      </c>
      <c r="G36" s="78" t="s">
        <v>344</v>
      </c>
      <c r="H36" s="84">
        <v>2</v>
      </c>
      <c r="I36" s="84">
        <v>0</v>
      </c>
      <c r="J36" s="108">
        <v>320901</v>
      </c>
      <c r="K36" s="108">
        <v>0</v>
      </c>
      <c r="L36" s="108">
        <v>0</v>
      </c>
      <c r="M36" s="108">
        <v>320000</v>
      </c>
      <c r="N36" s="108">
        <f t="shared" si="2"/>
        <v>901</v>
      </c>
      <c r="O36" s="103">
        <f t="shared" si="3"/>
        <v>0.28077195147413064</v>
      </c>
      <c r="P36" s="78" t="s">
        <v>468</v>
      </c>
      <c r="Q36" s="78" t="s">
        <v>469</v>
      </c>
      <c r="R36" s="78" t="s">
        <v>470</v>
      </c>
    </row>
    <row r="37" spans="1:18" s="98" customFormat="1" ht="52.5">
      <c r="A37" s="121" t="s">
        <v>361</v>
      </c>
      <c r="B37" s="83" t="s">
        <v>134</v>
      </c>
      <c r="C37" s="78" t="s">
        <v>345</v>
      </c>
      <c r="D37" s="78" t="s">
        <v>357</v>
      </c>
      <c r="E37" s="146" t="s">
        <v>358</v>
      </c>
      <c r="F37" s="78" t="s">
        <v>359</v>
      </c>
      <c r="G37" s="78" t="s">
        <v>360</v>
      </c>
      <c r="H37" s="84">
        <v>7</v>
      </c>
      <c r="I37" s="84">
        <v>1</v>
      </c>
      <c r="J37" s="108">
        <v>447437</v>
      </c>
      <c r="K37" s="108">
        <v>0</v>
      </c>
      <c r="L37" s="108">
        <v>447437</v>
      </c>
      <c r="M37" s="108">
        <v>180500</v>
      </c>
      <c r="N37" s="108">
        <f t="shared" si="2"/>
        <v>266937</v>
      </c>
      <c r="O37" s="103">
        <f t="shared" si="3"/>
        <v>59.65912519527888</v>
      </c>
      <c r="P37" s="97" t="s">
        <v>393</v>
      </c>
      <c r="Q37" s="96">
        <v>4205141458</v>
      </c>
      <c r="R37" s="97" t="s">
        <v>394</v>
      </c>
    </row>
    <row r="38" spans="1:18" s="98" customFormat="1" ht="115.5">
      <c r="A38" s="121" t="s">
        <v>367</v>
      </c>
      <c r="B38" s="143" t="s">
        <v>366</v>
      </c>
      <c r="C38" s="78" t="s">
        <v>368</v>
      </c>
      <c r="D38" s="78" t="s">
        <v>362</v>
      </c>
      <c r="E38" s="75" t="s">
        <v>363</v>
      </c>
      <c r="F38" s="78" t="s">
        <v>364</v>
      </c>
      <c r="G38" s="78" t="s">
        <v>365</v>
      </c>
      <c r="H38" s="84">
        <v>0</v>
      </c>
      <c r="I38" s="84">
        <v>0</v>
      </c>
      <c r="J38" s="108">
        <v>285410</v>
      </c>
      <c r="K38" s="108">
        <v>285410</v>
      </c>
      <c r="L38" s="108">
        <v>285410</v>
      </c>
      <c r="M38" s="108">
        <v>0</v>
      </c>
      <c r="N38" s="108">
        <f t="shared" si="2"/>
        <v>0</v>
      </c>
      <c r="O38" s="103">
        <f t="shared" si="3"/>
        <v>0</v>
      </c>
      <c r="P38" s="291" t="s">
        <v>106</v>
      </c>
      <c r="Q38" s="292"/>
      <c r="R38" s="293"/>
    </row>
    <row r="39" spans="1:18" s="98" customFormat="1" ht="94.5">
      <c r="A39" s="121" t="s">
        <v>373</v>
      </c>
      <c r="B39" s="143" t="s">
        <v>188</v>
      </c>
      <c r="C39" s="78" t="s">
        <v>368</v>
      </c>
      <c r="D39" s="78" t="s">
        <v>369</v>
      </c>
      <c r="E39" s="75" t="s">
        <v>370</v>
      </c>
      <c r="F39" s="78" t="s">
        <v>371</v>
      </c>
      <c r="G39" s="78" t="s">
        <v>372</v>
      </c>
      <c r="H39" s="84">
        <v>2</v>
      </c>
      <c r="I39" s="84">
        <v>1</v>
      </c>
      <c r="J39" s="108">
        <v>238894</v>
      </c>
      <c r="K39" s="108">
        <v>0</v>
      </c>
      <c r="L39" s="108">
        <v>238894</v>
      </c>
      <c r="M39" s="108">
        <v>238894</v>
      </c>
      <c r="N39" s="108">
        <f t="shared" si="2"/>
        <v>0</v>
      </c>
      <c r="O39" s="103">
        <f t="shared" si="3"/>
        <v>0</v>
      </c>
      <c r="P39" s="78" t="s">
        <v>104</v>
      </c>
      <c r="Q39" s="78" t="s">
        <v>177</v>
      </c>
      <c r="R39" s="78" t="s">
        <v>105</v>
      </c>
    </row>
    <row r="40" spans="1:18" s="98" customFormat="1" ht="63">
      <c r="A40" s="121" t="s">
        <v>380</v>
      </c>
      <c r="B40" s="224" t="s">
        <v>134</v>
      </c>
      <c r="C40" s="78" t="s">
        <v>385</v>
      </c>
      <c r="D40" s="78" t="s">
        <v>381</v>
      </c>
      <c r="E40" s="75" t="s">
        <v>382</v>
      </c>
      <c r="F40" s="78" t="s">
        <v>383</v>
      </c>
      <c r="G40" s="78" t="s">
        <v>384</v>
      </c>
      <c r="H40" s="84">
        <v>2</v>
      </c>
      <c r="I40" s="84">
        <v>0</v>
      </c>
      <c r="J40" s="108">
        <v>490000</v>
      </c>
      <c r="K40" s="108">
        <v>0</v>
      </c>
      <c r="L40" s="108">
        <v>490000</v>
      </c>
      <c r="M40" s="108">
        <v>478900</v>
      </c>
      <c r="N40" s="108">
        <f t="shared" si="2"/>
        <v>11100</v>
      </c>
      <c r="O40" s="103">
        <f t="shared" si="3"/>
        <v>2.2653061224489797</v>
      </c>
      <c r="P40" s="78" t="s">
        <v>154</v>
      </c>
      <c r="Q40" s="78" t="s">
        <v>155</v>
      </c>
      <c r="R40" s="78" t="s">
        <v>415</v>
      </c>
    </row>
    <row r="41" spans="1:18" s="98" customFormat="1" ht="42">
      <c r="A41" s="121" t="s">
        <v>410</v>
      </c>
      <c r="B41" s="130" t="s">
        <v>400</v>
      </c>
      <c r="C41" s="78" t="s">
        <v>399</v>
      </c>
      <c r="D41" s="78" t="s">
        <v>395</v>
      </c>
      <c r="E41" s="75" t="s">
        <v>396</v>
      </c>
      <c r="F41" s="78" t="s">
        <v>397</v>
      </c>
      <c r="G41" s="78" t="s">
        <v>398</v>
      </c>
      <c r="H41" s="84">
        <v>2</v>
      </c>
      <c r="I41" s="84">
        <v>0</v>
      </c>
      <c r="J41" s="108">
        <v>499053</v>
      </c>
      <c r="K41" s="108">
        <v>0</v>
      </c>
      <c r="L41" s="108">
        <v>499053</v>
      </c>
      <c r="M41" s="108">
        <v>499000</v>
      </c>
      <c r="N41" s="108">
        <f t="shared" si="2"/>
        <v>53</v>
      </c>
      <c r="O41" s="103">
        <f t="shared" si="3"/>
        <v>0.010620114496857047</v>
      </c>
      <c r="P41" s="97" t="s">
        <v>472</v>
      </c>
      <c r="Q41" s="131">
        <v>4212032523</v>
      </c>
      <c r="R41" s="97" t="s">
        <v>473</v>
      </c>
    </row>
    <row r="42" spans="1:18" s="98" customFormat="1" ht="84">
      <c r="A42" s="121" t="s">
        <v>411</v>
      </c>
      <c r="B42" s="224" t="s">
        <v>409</v>
      </c>
      <c r="C42" s="78" t="s">
        <v>399</v>
      </c>
      <c r="D42" s="78" t="s">
        <v>407</v>
      </c>
      <c r="E42" s="75" t="s">
        <v>408</v>
      </c>
      <c r="F42" s="78" t="s">
        <v>412</v>
      </c>
      <c r="G42" s="78" t="s">
        <v>405</v>
      </c>
      <c r="H42" s="84">
        <v>2</v>
      </c>
      <c r="I42" s="84">
        <v>0</v>
      </c>
      <c r="J42" s="108">
        <v>492660</v>
      </c>
      <c r="K42" s="108">
        <v>0</v>
      </c>
      <c r="L42" s="108">
        <v>0</v>
      </c>
      <c r="M42" s="108">
        <v>492660</v>
      </c>
      <c r="N42" s="108">
        <f t="shared" si="2"/>
        <v>0</v>
      </c>
      <c r="O42" s="103">
        <f t="shared" si="3"/>
        <v>0</v>
      </c>
      <c r="P42" s="78" t="s">
        <v>471</v>
      </c>
      <c r="Q42" s="78" t="s">
        <v>474</v>
      </c>
      <c r="R42" s="78" t="s">
        <v>475</v>
      </c>
    </row>
    <row r="43" spans="1:18" s="98" customFormat="1" ht="84">
      <c r="A43" s="121" t="s">
        <v>441</v>
      </c>
      <c r="B43" s="143" t="s">
        <v>406</v>
      </c>
      <c r="C43" s="78" t="s">
        <v>419</v>
      </c>
      <c r="D43" s="78" t="s">
        <v>420</v>
      </c>
      <c r="E43" s="75" t="s">
        <v>416</v>
      </c>
      <c r="F43" s="78" t="s">
        <v>423</v>
      </c>
      <c r="G43" s="78" t="s">
        <v>424</v>
      </c>
      <c r="H43" s="84">
        <v>2</v>
      </c>
      <c r="I43" s="84">
        <v>0</v>
      </c>
      <c r="J43" s="108">
        <v>250000</v>
      </c>
      <c r="K43" s="108">
        <v>0</v>
      </c>
      <c r="L43" s="108">
        <v>0</v>
      </c>
      <c r="M43" s="108">
        <v>250000</v>
      </c>
      <c r="N43" s="108">
        <f t="shared" si="2"/>
        <v>0</v>
      </c>
      <c r="O43" s="103">
        <f t="shared" si="3"/>
        <v>0</v>
      </c>
      <c r="P43" s="78" t="s">
        <v>476</v>
      </c>
      <c r="Q43" s="78" t="s">
        <v>478</v>
      </c>
      <c r="R43" s="78" t="s">
        <v>477</v>
      </c>
    </row>
    <row r="44" spans="1:18" s="98" customFormat="1" ht="73.5" customHeight="1">
      <c r="A44" s="121" t="s">
        <v>442</v>
      </c>
      <c r="B44" s="130" t="s">
        <v>203</v>
      </c>
      <c r="C44" s="78" t="s">
        <v>419</v>
      </c>
      <c r="D44" s="78" t="s">
        <v>421</v>
      </c>
      <c r="E44" s="75" t="s">
        <v>417</v>
      </c>
      <c r="F44" s="78" t="s">
        <v>425</v>
      </c>
      <c r="G44" s="78" t="s">
        <v>424</v>
      </c>
      <c r="H44" s="84">
        <v>2</v>
      </c>
      <c r="I44" s="84">
        <v>0</v>
      </c>
      <c r="J44" s="108">
        <v>250000</v>
      </c>
      <c r="K44" s="108">
        <v>0</v>
      </c>
      <c r="L44" s="108">
        <v>0</v>
      </c>
      <c r="M44" s="108">
        <v>250000</v>
      </c>
      <c r="N44" s="108">
        <f t="shared" si="2"/>
        <v>0</v>
      </c>
      <c r="O44" s="103">
        <f t="shared" si="3"/>
        <v>0</v>
      </c>
      <c r="P44" s="78" t="s">
        <v>476</v>
      </c>
      <c r="Q44" s="78" t="s">
        <v>478</v>
      </c>
      <c r="R44" s="78" t="s">
        <v>477</v>
      </c>
    </row>
    <row r="45" spans="1:18" s="98" customFormat="1" ht="84">
      <c r="A45" s="121" t="s">
        <v>443</v>
      </c>
      <c r="B45" s="130" t="s">
        <v>274</v>
      </c>
      <c r="C45" s="78" t="s">
        <v>419</v>
      </c>
      <c r="D45" s="78" t="s">
        <v>422</v>
      </c>
      <c r="E45" s="75" t="s">
        <v>418</v>
      </c>
      <c r="F45" s="78" t="s">
        <v>425</v>
      </c>
      <c r="G45" s="78" t="s">
        <v>424</v>
      </c>
      <c r="H45" s="84">
        <v>2</v>
      </c>
      <c r="I45" s="84">
        <v>0</v>
      </c>
      <c r="J45" s="108">
        <v>250000</v>
      </c>
      <c r="K45" s="108">
        <v>0</v>
      </c>
      <c r="L45" s="108">
        <v>0</v>
      </c>
      <c r="M45" s="108">
        <v>250000</v>
      </c>
      <c r="N45" s="108">
        <f t="shared" si="2"/>
        <v>0</v>
      </c>
      <c r="O45" s="103">
        <f t="shared" si="3"/>
        <v>0</v>
      </c>
      <c r="P45" s="78" t="s">
        <v>476</v>
      </c>
      <c r="Q45" s="78" t="s">
        <v>478</v>
      </c>
      <c r="R45" s="78" t="s">
        <v>477</v>
      </c>
    </row>
    <row r="46" spans="1:18" s="98" customFormat="1" ht="52.5">
      <c r="A46" s="121" t="s">
        <v>444</v>
      </c>
      <c r="B46" s="143" t="s">
        <v>434</v>
      </c>
      <c r="C46" s="78" t="s">
        <v>435</v>
      </c>
      <c r="D46" s="78" t="s">
        <v>430</v>
      </c>
      <c r="E46" s="75" t="s">
        <v>431</v>
      </c>
      <c r="F46" s="78" t="s">
        <v>432</v>
      </c>
      <c r="G46" s="78" t="s">
        <v>433</v>
      </c>
      <c r="H46" s="84">
        <v>2</v>
      </c>
      <c r="I46" s="84">
        <v>0</v>
      </c>
      <c r="J46" s="108">
        <v>254146</v>
      </c>
      <c r="K46" s="108">
        <v>0</v>
      </c>
      <c r="L46" s="108">
        <v>254146</v>
      </c>
      <c r="M46" s="108">
        <v>254000</v>
      </c>
      <c r="N46" s="108">
        <f t="shared" si="2"/>
        <v>146</v>
      </c>
      <c r="O46" s="103">
        <f t="shared" si="3"/>
        <v>0.05744729407505921</v>
      </c>
      <c r="P46" s="78" t="s">
        <v>479</v>
      </c>
      <c r="Q46" s="84">
        <v>4212030237</v>
      </c>
      <c r="R46" s="78" t="s">
        <v>480</v>
      </c>
    </row>
    <row r="47" spans="1:18" s="98" customFormat="1" ht="94.5">
      <c r="A47" s="121" t="s">
        <v>445</v>
      </c>
      <c r="B47" s="83" t="s">
        <v>231</v>
      </c>
      <c r="C47" s="78" t="s">
        <v>451</v>
      </c>
      <c r="D47" s="78" t="s">
        <v>449</v>
      </c>
      <c r="E47" s="75" t="s">
        <v>450</v>
      </c>
      <c r="F47" s="78" t="s">
        <v>432</v>
      </c>
      <c r="G47" s="78" t="s">
        <v>433</v>
      </c>
      <c r="H47" s="84">
        <v>2</v>
      </c>
      <c r="I47" s="84">
        <v>0</v>
      </c>
      <c r="J47" s="108">
        <v>482344</v>
      </c>
      <c r="K47" s="108">
        <v>0</v>
      </c>
      <c r="L47" s="108">
        <v>482344</v>
      </c>
      <c r="M47" s="108">
        <v>482000</v>
      </c>
      <c r="N47" s="108">
        <f aca="true" t="shared" si="4" ref="N47:N52">J47-M47-K47</f>
        <v>344</v>
      </c>
      <c r="O47" s="103">
        <f aca="true" t="shared" si="5" ref="O47:O52">N47/J47*100</f>
        <v>0.07131839517025193</v>
      </c>
      <c r="P47" s="78" t="s">
        <v>479</v>
      </c>
      <c r="Q47" s="84">
        <v>4212030237</v>
      </c>
      <c r="R47" s="78" t="s">
        <v>480</v>
      </c>
    </row>
    <row r="48" spans="1:18" s="98" customFormat="1" ht="76.5" customHeight="1">
      <c r="A48" s="121" t="s">
        <v>446</v>
      </c>
      <c r="B48" s="143" t="s">
        <v>178</v>
      </c>
      <c r="C48" s="78" t="s">
        <v>440</v>
      </c>
      <c r="D48" s="78" t="s">
        <v>436</v>
      </c>
      <c r="E48" s="75" t="s">
        <v>437</v>
      </c>
      <c r="F48" s="78" t="s">
        <v>438</v>
      </c>
      <c r="G48" s="78" t="s">
        <v>439</v>
      </c>
      <c r="H48" s="84">
        <v>2</v>
      </c>
      <c r="I48" s="84">
        <v>0</v>
      </c>
      <c r="J48" s="108">
        <v>499660</v>
      </c>
      <c r="K48" s="108">
        <v>0</v>
      </c>
      <c r="L48" s="108">
        <v>499660</v>
      </c>
      <c r="M48" s="108">
        <v>490063</v>
      </c>
      <c r="N48" s="108">
        <f t="shared" si="4"/>
        <v>9597</v>
      </c>
      <c r="O48" s="103">
        <f t="shared" si="5"/>
        <v>1.9207060801344915</v>
      </c>
      <c r="P48" s="78" t="s">
        <v>501</v>
      </c>
      <c r="Q48" s="78" t="s">
        <v>502</v>
      </c>
      <c r="R48" s="78" t="s">
        <v>503</v>
      </c>
    </row>
    <row r="49" spans="1:18" s="76" customFormat="1" ht="42">
      <c r="A49" s="121" t="s">
        <v>447</v>
      </c>
      <c r="B49" s="83" t="s">
        <v>134</v>
      </c>
      <c r="C49" s="78" t="s">
        <v>457</v>
      </c>
      <c r="D49" s="78" t="s">
        <v>455</v>
      </c>
      <c r="E49" s="146" t="s">
        <v>456</v>
      </c>
      <c r="F49" s="85">
        <v>6040000</v>
      </c>
      <c r="G49" s="146" t="s">
        <v>329</v>
      </c>
      <c r="H49" s="86">
        <v>2</v>
      </c>
      <c r="I49" s="86">
        <v>0</v>
      </c>
      <c r="J49" s="108">
        <v>403477.4</v>
      </c>
      <c r="K49" s="160">
        <v>0</v>
      </c>
      <c r="L49" s="108">
        <v>0</v>
      </c>
      <c r="M49" s="108">
        <v>399830</v>
      </c>
      <c r="N49" s="108">
        <f t="shared" si="4"/>
        <v>3647.4000000000233</v>
      </c>
      <c r="O49" s="103">
        <f t="shared" si="5"/>
        <v>0.9039911529121638</v>
      </c>
      <c r="P49" s="87" t="s">
        <v>377</v>
      </c>
      <c r="Q49" s="78" t="s">
        <v>378</v>
      </c>
      <c r="R49" s="87" t="s">
        <v>379</v>
      </c>
    </row>
    <row r="50" spans="1:18" s="76" customFormat="1" ht="84">
      <c r="A50" s="121" t="s">
        <v>448</v>
      </c>
      <c r="B50" s="146" t="s">
        <v>458</v>
      </c>
      <c r="C50" s="158">
        <v>41043</v>
      </c>
      <c r="D50" s="78" t="s">
        <v>484</v>
      </c>
      <c r="E50" s="104" t="s">
        <v>481</v>
      </c>
      <c r="F50" s="85">
        <v>4530276</v>
      </c>
      <c r="G50" s="146" t="s">
        <v>485</v>
      </c>
      <c r="H50" s="86">
        <v>0</v>
      </c>
      <c r="I50" s="86">
        <v>0</v>
      </c>
      <c r="J50" s="159">
        <v>194656</v>
      </c>
      <c r="K50" s="159">
        <v>194656</v>
      </c>
      <c r="L50" s="159">
        <v>194656</v>
      </c>
      <c r="M50" s="108">
        <v>0</v>
      </c>
      <c r="N50" s="108">
        <f t="shared" si="4"/>
        <v>0</v>
      </c>
      <c r="O50" s="103">
        <f t="shared" si="5"/>
        <v>0</v>
      </c>
      <c r="P50" s="260" t="s">
        <v>106</v>
      </c>
      <c r="Q50" s="261"/>
      <c r="R50" s="262"/>
    </row>
    <row r="51" spans="1:18" s="76" customFormat="1" ht="94.5">
      <c r="A51" s="121" t="s">
        <v>488</v>
      </c>
      <c r="B51" s="224" t="s">
        <v>231</v>
      </c>
      <c r="C51" s="158">
        <v>41044</v>
      </c>
      <c r="D51" s="78" t="s">
        <v>486</v>
      </c>
      <c r="E51" s="104" t="s">
        <v>482</v>
      </c>
      <c r="F51" s="85">
        <v>4510120</v>
      </c>
      <c r="G51" s="146" t="s">
        <v>487</v>
      </c>
      <c r="H51" s="86">
        <v>3</v>
      </c>
      <c r="I51" s="86">
        <v>0</v>
      </c>
      <c r="J51" s="159">
        <v>140098.09</v>
      </c>
      <c r="K51" s="108">
        <v>0</v>
      </c>
      <c r="L51" s="159">
        <v>140098.09</v>
      </c>
      <c r="M51" s="108">
        <v>90500</v>
      </c>
      <c r="N51" s="108">
        <f t="shared" si="4"/>
        <v>49598.09</v>
      </c>
      <c r="O51" s="103">
        <f t="shared" si="5"/>
        <v>35.402402702278096</v>
      </c>
      <c r="P51" s="87" t="s">
        <v>393</v>
      </c>
      <c r="Q51" s="84">
        <v>4205141458</v>
      </c>
      <c r="R51" s="87" t="s">
        <v>394</v>
      </c>
    </row>
    <row r="52" spans="1:18" s="76" customFormat="1" ht="84">
      <c r="A52" s="121" t="s">
        <v>489</v>
      </c>
      <c r="B52" s="81" t="s">
        <v>493</v>
      </c>
      <c r="C52" s="158">
        <v>41044</v>
      </c>
      <c r="D52" s="78" t="s">
        <v>492</v>
      </c>
      <c r="E52" s="104" t="s">
        <v>483</v>
      </c>
      <c r="F52" s="85">
        <v>4530019</v>
      </c>
      <c r="G52" s="146" t="s">
        <v>72</v>
      </c>
      <c r="H52" s="86">
        <v>3</v>
      </c>
      <c r="I52" s="86">
        <v>0</v>
      </c>
      <c r="J52" s="159">
        <v>351274</v>
      </c>
      <c r="K52" s="160">
        <v>0</v>
      </c>
      <c r="L52" s="159">
        <v>351274</v>
      </c>
      <c r="M52" s="108">
        <v>277019</v>
      </c>
      <c r="N52" s="108">
        <f t="shared" si="4"/>
        <v>74255</v>
      </c>
      <c r="O52" s="103">
        <f t="shared" si="5"/>
        <v>21.138769165950226</v>
      </c>
      <c r="P52" s="97" t="s">
        <v>96</v>
      </c>
      <c r="Q52" s="131">
        <v>4235000302</v>
      </c>
      <c r="R52" s="97" t="s">
        <v>97</v>
      </c>
    </row>
    <row r="53" spans="1:18" s="76" customFormat="1" ht="52.5">
      <c r="A53" s="121" t="s">
        <v>490</v>
      </c>
      <c r="B53" s="83" t="s">
        <v>134</v>
      </c>
      <c r="C53" s="89">
        <v>41045</v>
      </c>
      <c r="D53" s="78" t="s">
        <v>505</v>
      </c>
      <c r="E53" s="146" t="s">
        <v>504</v>
      </c>
      <c r="F53" s="85">
        <v>2915503</v>
      </c>
      <c r="G53" s="146" t="s">
        <v>509</v>
      </c>
      <c r="H53" s="86">
        <v>0</v>
      </c>
      <c r="I53" s="86">
        <v>0</v>
      </c>
      <c r="J53" s="108">
        <v>495000</v>
      </c>
      <c r="K53" s="108">
        <v>495000</v>
      </c>
      <c r="L53" s="108">
        <v>495000</v>
      </c>
      <c r="M53" s="108">
        <v>0</v>
      </c>
      <c r="N53" s="108">
        <f aca="true" t="shared" si="6" ref="N53:N68">J53-M53-K53</f>
        <v>0</v>
      </c>
      <c r="O53" s="103">
        <f aca="true" t="shared" si="7" ref="O53:O68">N53/J53*100</f>
        <v>0</v>
      </c>
      <c r="P53" s="260" t="s">
        <v>106</v>
      </c>
      <c r="Q53" s="261"/>
      <c r="R53" s="262"/>
    </row>
    <row r="54" spans="1:18" s="76" customFormat="1" ht="94.5">
      <c r="A54" s="121" t="s">
        <v>491</v>
      </c>
      <c r="B54" s="78" t="s">
        <v>508</v>
      </c>
      <c r="C54" s="89">
        <v>41052</v>
      </c>
      <c r="D54" s="78" t="s">
        <v>506</v>
      </c>
      <c r="E54" s="146" t="s">
        <v>507</v>
      </c>
      <c r="F54" s="85">
        <v>4530019</v>
      </c>
      <c r="G54" s="146" t="s">
        <v>72</v>
      </c>
      <c r="H54" s="86">
        <v>2</v>
      </c>
      <c r="I54" s="86">
        <v>0</v>
      </c>
      <c r="J54" s="108">
        <v>499978</v>
      </c>
      <c r="K54" s="108">
        <v>0</v>
      </c>
      <c r="L54" s="108">
        <v>499978</v>
      </c>
      <c r="M54" s="108">
        <v>499008</v>
      </c>
      <c r="N54" s="108">
        <f t="shared" si="6"/>
        <v>970</v>
      </c>
      <c r="O54" s="103">
        <f t="shared" si="7"/>
        <v>0.1940085363756005</v>
      </c>
      <c r="P54" s="97" t="s">
        <v>96</v>
      </c>
      <c r="Q54" s="131">
        <v>4235000302</v>
      </c>
      <c r="R54" s="97" t="s">
        <v>97</v>
      </c>
    </row>
    <row r="55" spans="1:18" s="76" customFormat="1" ht="94.5">
      <c r="A55" s="121" t="s">
        <v>510</v>
      </c>
      <c r="B55" s="146" t="s">
        <v>513</v>
      </c>
      <c r="C55" s="89">
        <v>41053</v>
      </c>
      <c r="D55" s="78" t="s">
        <v>511</v>
      </c>
      <c r="E55" s="75" t="s">
        <v>512</v>
      </c>
      <c r="F55" s="85">
        <v>1010271</v>
      </c>
      <c r="G55" s="146" t="s">
        <v>514</v>
      </c>
      <c r="H55" s="86">
        <v>2</v>
      </c>
      <c r="I55" s="86">
        <v>0</v>
      </c>
      <c r="J55" s="108">
        <v>331300.2</v>
      </c>
      <c r="K55" s="108">
        <v>0</v>
      </c>
      <c r="L55" s="108">
        <v>0</v>
      </c>
      <c r="M55" s="108">
        <v>331300.2</v>
      </c>
      <c r="N55" s="108">
        <f t="shared" si="6"/>
        <v>0</v>
      </c>
      <c r="O55" s="103">
        <f t="shared" si="7"/>
        <v>0</v>
      </c>
      <c r="P55" s="87" t="s">
        <v>570</v>
      </c>
      <c r="Q55" s="84">
        <v>4205241533</v>
      </c>
      <c r="R55" s="87" t="s">
        <v>571</v>
      </c>
    </row>
    <row r="56" spans="1:18" s="76" customFormat="1" ht="94.5">
      <c r="A56" s="121" t="s">
        <v>517</v>
      </c>
      <c r="B56" s="78" t="s">
        <v>134</v>
      </c>
      <c r="C56" s="89">
        <v>41054</v>
      </c>
      <c r="D56" s="78" t="s">
        <v>515</v>
      </c>
      <c r="E56" s="75" t="s">
        <v>516</v>
      </c>
      <c r="F56" s="85">
        <v>1010271</v>
      </c>
      <c r="G56" s="146" t="s">
        <v>514</v>
      </c>
      <c r="H56" s="86">
        <v>2</v>
      </c>
      <c r="I56" s="86">
        <v>0</v>
      </c>
      <c r="J56" s="108">
        <v>460378.2</v>
      </c>
      <c r="K56" s="108">
        <v>0</v>
      </c>
      <c r="L56" s="108">
        <v>0</v>
      </c>
      <c r="M56" s="108">
        <v>460378.2</v>
      </c>
      <c r="N56" s="108">
        <f t="shared" si="6"/>
        <v>0</v>
      </c>
      <c r="O56" s="103">
        <f t="shared" si="7"/>
        <v>0</v>
      </c>
      <c r="P56" s="87" t="s">
        <v>570</v>
      </c>
      <c r="Q56" s="84">
        <v>4205241533</v>
      </c>
      <c r="R56" s="87" t="s">
        <v>571</v>
      </c>
    </row>
    <row r="57" spans="1:18" s="76" customFormat="1" ht="94.5">
      <c r="A57" s="121" t="s">
        <v>521</v>
      </c>
      <c r="B57" s="78" t="s">
        <v>520</v>
      </c>
      <c r="C57" s="89">
        <v>41054</v>
      </c>
      <c r="D57" s="78" t="s">
        <v>518</v>
      </c>
      <c r="E57" s="75" t="s">
        <v>519</v>
      </c>
      <c r="F57" s="85">
        <v>1010271</v>
      </c>
      <c r="G57" s="146" t="s">
        <v>514</v>
      </c>
      <c r="H57" s="86">
        <v>2</v>
      </c>
      <c r="I57" s="86">
        <v>1</v>
      </c>
      <c r="J57" s="108">
        <v>331300.2</v>
      </c>
      <c r="K57" s="108">
        <v>0</v>
      </c>
      <c r="L57" s="108">
        <v>0</v>
      </c>
      <c r="M57" s="108">
        <v>331300.2</v>
      </c>
      <c r="N57" s="108">
        <f t="shared" si="6"/>
        <v>0</v>
      </c>
      <c r="O57" s="103">
        <f t="shared" si="7"/>
        <v>0</v>
      </c>
      <c r="P57" s="87" t="s">
        <v>570</v>
      </c>
      <c r="Q57" s="84">
        <v>4205241533</v>
      </c>
      <c r="R57" s="87" t="s">
        <v>571</v>
      </c>
    </row>
    <row r="58" spans="1:18" s="76" customFormat="1" ht="73.5">
      <c r="A58" s="121" t="s">
        <v>541</v>
      </c>
      <c r="B58" s="78" t="s">
        <v>178</v>
      </c>
      <c r="C58" s="89">
        <v>41059</v>
      </c>
      <c r="D58" s="78" t="s">
        <v>538</v>
      </c>
      <c r="E58" s="75" t="s">
        <v>539</v>
      </c>
      <c r="F58" s="85">
        <v>3311230</v>
      </c>
      <c r="G58" s="146" t="s">
        <v>540</v>
      </c>
      <c r="H58" s="86">
        <v>5</v>
      </c>
      <c r="I58" s="86">
        <v>0</v>
      </c>
      <c r="J58" s="108">
        <v>186333</v>
      </c>
      <c r="K58" s="108">
        <v>0</v>
      </c>
      <c r="L58" s="108">
        <v>186333</v>
      </c>
      <c r="M58" s="108">
        <v>125000</v>
      </c>
      <c r="N58" s="108">
        <f t="shared" si="6"/>
        <v>61333</v>
      </c>
      <c r="O58" s="103">
        <f t="shared" si="7"/>
        <v>32.91580128050319</v>
      </c>
      <c r="P58" s="87" t="s">
        <v>588</v>
      </c>
      <c r="Q58" s="84">
        <v>6673251986</v>
      </c>
      <c r="R58" s="87" t="s">
        <v>589</v>
      </c>
    </row>
    <row r="59" spans="1:18" s="76" customFormat="1" ht="73.5">
      <c r="A59" s="121" t="s">
        <v>545</v>
      </c>
      <c r="B59" s="78" t="s">
        <v>520</v>
      </c>
      <c r="C59" s="89">
        <v>41059</v>
      </c>
      <c r="D59" s="78" t="s">
        <v>542</v>
      </c>
      <c r="E59" s="75" t="s">
        <v>543</v>
      </c>
      <c r="F59" s="85">
        <v>4510010</v>
      </c>
      <c r="G59" s="146" t="s">
        <v>544</v>
      </c>
      <c r="H59" s="86">
        <v>2</v>
      </c>
      <c r="I59" s="86">
        <v>0</v>
      </c>
      <c r="J59" s="108">
        <v>216683</v>
      </c>
      <c r="K59" s="108">
        <v>0</v>
      </c>
      <c r="L59" s="108">
        <v>216683</v>
      </c>
      <c r="M59" s="108">
        <v>216483</v>
      </c>
      <c r="N59" s="108">
        <f t="shared" si="6"/>
        <v>200</v>
      </c>
      <c r="O59" s="103">
        <f t="shared" si="7"/>
        <v>0.09230073425234098</v>
      </c>
      <c r="P59" s="87" t="s">
        <v>578</v>
      </c>
      <c r="Q59" s="84">
        <v>4205052254</v>
      </c>
      <c r="R59" s="87" t="s">
        <v>577</v>
      </c>
    </row>
    <row r="60" spans="1:18" s="76" customFormat="1" ht="106.5" customHeight="1">
      <c r="A60" s="121" t="s">
        <v>549</v>
      </c>
      <c r="B60" s="78" t="s">
        <v>366</v>
      </c>
      <c r="C60" s="89">
        <v>41060</v>
      </c>
      <c r="D60" s="78" t="s">
        <v>546</v>
      </c>
      <c r="E60" s="75" t="s">
        <v>547</v>
      </c>
      <c r="F60" s="85">
        <v>4560212</v>
      </c>
      <c r="G60" s="146" t="s">
        <v>548</v>
      </c>
      <c r="H60" s="86">
        <v>2</v>
      </c>
      <c r="I60" s="86">
        <v>0</v>
      </c>
      <c r="J60" s="108">
        <v>355480</v>
      </c>
      <c r="K60" s="108">
        <v>0</v>
      </c>
      <c r="L60" s="108">
        <v>355480</v>
      </c>
      <c r="M60" s="108">
        <v>176091</v>
      </c>
      <c r="N60" s="108">
        <f t="shared" si="6"/>
        <v>179389</v>
      </c>
      <c r="O60" s="103">
        <f t="shared" si="7"/>
        <v>50.4638798244627</v>
      </c>
      <c r="P60" s="87" t="s">
        <v>599</v>
      </c>
      <c r="Q60" s="87">
        <v>4212001018</v>
      </c>
      <c r="R60" s="87" t="s">
        <v>600</v>
      </c>
    </row>
    <row r="61" spans="1:18" s="76" customFormat="1" ht="63">
      <c r="A61" s="121" t="s">
        <v>553</v>
      </c>
      <c r="B61" s="78" t="s">
        <v>376</v>
      </c>
      <c r="C61" s="89">
        <v>41060</v>
      </c>
      <c r="D61" s="78" t="s">
        <v>550</v>
      </c>
      <c r="E61" s="75" t="s">
        <v>551</v>
      </c>
      <c r="F61" s="85">
        <v>4510010</v>
      </c>
      <c r="G61" s="146" t="s">
        <v>552</v>
      </c>
      <c r="H61" s="86">
        <v>2</v>
      </c>
      <c r="I61" s="86">
        <v>0</v>
      </c>
      <c r="J61" s="108">
        <v>297749</v>
      </c>
      <c r="K61" s="108">
        <v>0</v>
      </c>
      <c r="L61" s="108">
        <v>297749</v>
      </c>
      <c r="M61" s="108">
        <v>297549</v>
      </c>
      <c r="N61" s="108">
        <f t="shared" si="6"/>
        <v>200</v>
      </c>
      <c r="O61" s="103">
        <f t="shared" si="7"/>
        <v>0.06717067059838991</v>
      </c>
      <c r="P61" s="87" t="s">
        <v>578</v>
      </c>
      <c r="Q61" s="84">
        <v>4205052254</v>
      </c>
      <c r="R61" s="87" t="s">
        <v>577</v>
      </c>
    </row>
    <row r="62" spans="1:18" s="76" customFormat="1" ht="95.25" thickBot="1">
      <c r="A62" s="121" t="s">
        <v>572</v>
      </c>
      <c r="B62" s="181" t="s">
        <v>231</v>
      </c>
      <c r="C62" s="245">
        <v>41065</v>
      </c>
      <c r="D62" s="181" t="s">
        <v>574</v>
      </c>
      <c r="E62" s="246" t="s">
        <v>225</v>
      </c>
      <c r="F62" s="247">
        <v>7499090</v>
      </c>
      <c r="G62" s="183" t="s">
        <v>573</v>
      </c>
      <c r="H62" s="248">
        <v>2</v>
      </c>
      <c r="I62" s="248">
        <v>0</v>
      </c>
      <c r="J62" s="185">
        <v>170000</v>
      </c>
      <c r="K62" s="185">
        <v>0</v>
      </c>
      <c r="L62" s="185">
        <v>0</v>
      </c>
      <c r="M62" s="185">
        <v>52000</v>
      </c>
      <c r="N62" s="185">
        <f t="shared" si="6"/>
        <v>118000</v>
      </c>
      <c r="O62" s="249">
        <f t="shared" si="7"/>
        <v>69.41176470588235</v>
      </c>
      <c r="P62" s="250" t="s">
        <v>228</v>
      </c>
      <c r="Q62" s="181" t="s">
        <v>229</v>
      </c>
      <c r="R62" s="181" t="s">
        <v>230</v>
      </c>
    </row>
    <row r="63" spans="1:18" s="76" customFormat="1" ht="52.5">
      <c r="A63" s="121" t="s">
        <v>585</v>
      </c>
      <c r="B63" s="175" t="s">
        <v>134</v>
      </c>
      <c r="C63" s="243">
        <v>41067</v>
      </c>
      <c r="D63" s="173" t="s">
        <v>584</v>
      </c>
      <c r="E63" s="189" t="s">
        <v>504</v>
      </c>
      <c r="F63" s="244">
        <v>2915503</v>
      </c>
      <c r="G63" s="175" t="s">
        <v>509</v>
      </c>
      <c r="H63" s="192">
        <v>3</v>
      </c>
      <c r="I63" s="192">
        <v>0</v>
      </c>
      <c r="J63" s="177">
        <v>495000</v>
      </c>
      <c r="K63" s="177">
        <v>0</v>
      </c>
      <c r="L63" s="177">
        <v>495000</v>
      </c>
      <c r="M63" s="177">
        <v>440000</v>
      </c>
      <c r="N63" s="177">
        <f t="shared" si="6"/>
        <v>55000</v>
      </c>
      <c r="O63" s="193">
        <f t="shared" si="7"/>
        <v>11.11111111111111</v>
      </c>
      <c r="P63" s="179" t="s">
        <v>626</v>
      </c>
      <c r="Q63" s="194">
        <v>4209000105</v>
      </c>
      <c r="R63" s="179" t="s">
        <v>627</v>
      </c>
    </row>
    <row r="64" spans="1:18" s="76" customFormat="1" ht="105">
      <c r="A64" s="121" t="s">
        <v>587</v>
      </c>
      <c r="B64" s="143" t="s">
        <v>642</v>
      </c>
      <c r="C64" s="91">
        <v>41068</v>
      </c>
      <c r="D64" s="92" t="s">
        <v>586</v>
      </c>
      <c r="E64" s="301" t="s">
        <v>453</v>
      </c>
      <c r="F64" s="93">
        <v>2429123</v>
      </c>
      <c r="G64" s="163" t="s">
        <v>454</v>
      </c>
      <c r="H64" s="164">
        <v>2</v>
      </c>
      <c r="I64" s="164">
        <v>1</v>
      </c>
      <c r="J64" s="165">
        <v>470970.7</v>
      </c>
      <c r="K64" s="165">
        <v>0</v>
      </c>
      <c r="L64" s="165">
        <v>0</v>
      </c>
      <c r="M64" s="165">
        <v>461205</v>
      </c>
      <c r="N64" s="108">
        <f t="shared" si="6"/>
        <v>9765.700000000012</v>
      </c>
      <c r="O64" s="103">
        <f t="shared" si="7"/>
        <v>2.073526017648234</v>
      </c>
      <c r="P64" s="94" t="s">
        <v>633</v>
      </c>
      <c r="Q64" s="166">
        <v>5908042950</v>
      </c>
      <c r="R64" s="94" t="s">
        <v>632</v>
      </c>
    </row>
    <row r="65" spans="1:18" s="76" customFormat="1" ht="42">
      <c r="A65" s="121" t="s">
        <v>595</v>
      </c>
      <c r="B65" s="143" t="s">
        <v>594</v>
      </c>
      <c r="C65" s="91">
        <v>41069</v>
      </c>
      <c r="D65" s="92" t="s">
        <v>592</v>
      </c>
      <c r="E65" s="163" t="s">
        <v>593</v>
      </c>
      <c r="F65" s="93">
        <v>4530191</v>
      </c>
      <c r="G65" s="163" t="s">
        <v>535</v>
      </c>
      <c r="H65" s="164">
        <v>2</v>
      </c>
      <c r="I65" s="164">
        <v>0</v>
      </c>
      <c r="J65" s="165">
        <v>487639</v>
      </c>
      <c r="K65" s="165">
        <v>0</v>
      </c>
      <c r="L65" s="165">
        <v>487639</v>
      </c>
      <c r="M65" s="165">
        <v>487500</v>
      </c>
      <c r="N65" s="108">
        <f t="shared" si="6"/>
        <v>139</v>
      </c>
      <c r="O65" s="103">
        <f t="shared" si="7"/>
        <v>0.028504693020861744</v>
      </c>
      <c r="P65" s="94" t="s">
        <v>620</v>
      </c>
      <c r="Q65" s="166">
        <v>4212001003</v>
      </c>
      <c r="R65" s="94" t="s">
        <v>621</v>
      </c>
    </row>
    <row r="66" spans="1:18" s="76" customFormat="1" ht="42">
      <c r="A66" s="121" t="s">
        <v>598</v>
      </c>
      <c r="B66" s="224" t="s">
        <v>134</v>
      </c>
      <c r="C66" s="91">
        <v>41069</v>
      </c>
      <c r="D66" s="92" t="s">
        <v>596</v>
      </c>
      <c r="E66" s="75" t="s">
        <v>597</v>
      </c>
      <c r="F66" s="93">
        <v>4530191</v>
      </c>
      <c r="G66" s="163" t="s">
        <v>535</v>
      </c>
      <c r="H66" s="164">
        <v>2</v>
      </c>
      <c r="I66" s="164">
        <v>0</v>
      </c>
      <c r="J66" s="165">
        <v>232804</v>
      </c>
      <c r="K66" s="165">
        <v>0</v>
      </c>
      <c r="L66" s="165">
        <v>232804</v>
      </c>
      <c r="M66" s="165">
        <v>232700</v>
      </c>
      <c r="N66" s="108">
        <f t="shared" si="6"/>
        <v>104</v>
      </c>
      <c r="O66" s="103">
        <f t="shared" si="7"/>
        <v>0.04467277194549922</v>
      </c>
      <c r="P66" s="94" t="s">
        <v>620</v>
      </c>
      <c r="Q66" s="84">
        <v>4212001003</v>
      </c>
      <c r="R66" s="87" t="s">
        <v>621</v>
      </c>
    </row>
    <row r="67" spans="1:18" s="76" customFormat="1" ht="73.5">
      <c r="A67" s="121" t="s">
        <v>607</v>
      </c>
      <c r="B67" s="146" t="s">
        <v>143</v>
      </c>
      <c r="C67" s="91">
        <v>41073</v>
      </c>
      <c r="D67" s="92" t="s">
        <v>601</v>
      </c>
      <c r="E67" s="75" t="s">
        <v>606</v>
      </c>
      <c r="F67" s="93">
        <v>5050101</v>
      </c>
      <c r="G67" s="163" t="s">
        <v>252</v>
      </c>
      <c r="H67" s="164">
        <v>3</v>
      </c>
      <c r="I67" s="164">
        <v>0</v>
      </c>
      <c r="J67" s="165">
        <v>250650</v>
      </c>
      <c r="K67" s="165">
        <v>0</v>
      </c>
      <c r="L67" s="165">
        <v>0</v>
      </c>
      <c r="M67" s="165">
        <v>246639.6</v>
      </c>
      <c r="N67" s="108">
        <f t="shared" si="6"/>
        <v>4010.399999999994</v>
      </c>
      <c r="O67" s="103">
        <f t="shared" si="7"/>
        <v>1.5999999999999976</v>
      </c>
      <c r="P67" s="87" t="s">
        <v>639</v>
      </c>
      <c r="Q67" s="84">
        <v>4205145614</v>
      </c>
      <c r="R67" s="87" t="s">
        <v>640</v>
      </c>
    </row>
    <row r="68" spans="1:18" s="76" customFormat="1" ht="42">
      <c r="A68" s="121" t="s">
        <v>625</v>
      </c>
      <c r="B68" s="143" t="s">
        <v>134</v>
      </c>
      <c r="C68" s="91">
        <v>41079</v>
      </c>
      <c r="D68" s="92" t="s">
        <v>622</v>
      </c>
      <c r="E68" s="75" t="s">
        <v>623</v>
      </c>
      <c r="F68" s="93">
        <v>4520100</v>
      </c>
      <c r="G68" s="163" t="s">
        <v>624</v>
      </c>
      <c r="H68" s="164">
        <v>2</v>
      </c>
      <c r="I68" s="164">
        <v>1</v>
      </c>
      <c r="J68" s="165">
        <v>329575</v>
      </c>
      <c r="K68" s="165">
        <v>0</v>
      </c>
      <c r="L68" s="165">
        <v>329575</v>
      </c>
      <c r="M68" s="165">
        <v>328575</v>
      </c>
      <c r="N68" s="108">
        <f t="shared" si="6"/>
        <v>1000</v>
      </c>
      <c r="O68" s="103">
        <f t="shared" si="7"/>
        <v>0.3034210725934916</v>
      </c>
      <c r="P68" s="87" t="s">
        <v>468</v>
      </c>
      <c r="Q68" s="84">
        <v>4205126964</v>
      </c>
      <c r="R68" s="87" t="s">
        <v>470</v>
      </c>
    </row>
    <row r="69" spans="1:18" s="76" customFormat="1" ht="94.5">
      <c r="A69" s="121" t="s">
        <v>655</v>
      </c>
      <c r="B69" s="143" t="s">
        <v>508</v>
      </c>
      <c r="C69" s="158">
        <v>41086</v>
      </c>
      <c r="D69" s="92" t="s">
        <v>647</v>
      </c>
      <c r="E69" s="104" t="s">
        <v>643</v>
      </c>
      <c r="F69" s="85">
        <v>4530191</v>
      </c>
      <c r="G69" s="146" t="s">
        <v>535</v>
      </c>
      <c r="H69" s="86">
        <v>2</v>
      </c>
      <c r="I69" s="86">
        <v>0</v>
      </c>
      <c r="J69" s="159">
        <v>383506</v>
      </c>
      <c r="K69" s="108">
        <v>0</v>
      </c>
      <c r="L69" s="159">
        <v>383506</v>
      </c>
      <c r="M69" s="108">
        <v>383400</v>
      </c>
      <c r="N69" s="108">
        <f aca="true" t="shared" si="8" ref="N69:N87">J69-M69-K69</f>
        <v>106</v>
      </c>
      <c r="O69" s="103">
        <f aca="true" t="shared" si="9" ref="O69:O87">N69/J69*100</f>
        <v>0.027639724019963185</v>
      </c>
      <c r="P69" s="87" t="s">
        <v>685</v>
      </c>
      <c r="Q69" s="87">
        <v>4212024096</v>
      </c>
      <c r="R69" s="87" t="s">
        <v>686</v>
      </c>
    </row>
    <row r="70" spans="1:18" s="76" customFormat="1" ht="63">
      <c r="A70" s="121" t="s">
        <v>656</v>
      </c>
      <c r="B70" s="143" t="s">
        <v>520</v>
      </c>
      <c r="C70" s="158">
        <v>41086</v>
      </c>
      <c r="D70" s="92" t="s">
        <v>648</v>
      </c>
      <c r="E70" s="104" t="s">
        <v>644</v>
      </c>
      <c r="F70" s="85">
        <v>4530191</v>
      </c>
      <c r="G70" s="146" t="s">
        <v>535</v>
      </c>
      <c r="H70" s="86">
        <v>2</v>
      </c>
      <c r="I70" s="86">
        <v>0</v>
      </c>
      <c r="J70" s="159">
        <v>382969</v>
      </c>
      <c r="K70" s="108">
        <v>0</v>
      </c>
      <c r="L70" s="159">
        <v>382969</v>
      </c>
      <c r="M70" s="108">
        <v>382500</v>
      </c>
      <c r="N70" s="108">
        <f t="shared" si="8"/>
        <v>469</v>
      </c>
      <c r="O70" s="103">
        <f t="shared" si="9"/>
        <v>0.12246422034159422</v>
      </c>
      <c r="P70" s="87" t="s">
        <v>127</v>
      </c>
      <c r="Q70" s="82">
        <v>4212427497</v>
      </c>
      <c r="R70" s="87" t="s">
        <v>128</v>
      </c>
    </row>
    <row r="71" spans="1:18" s="76" customFormat="1" ht="94.5">
      <c r="A71" s="121" t="s">
        <v>657</v>
      </c>
      <c r="B71" s="143" t="s">
        <v>231</v>
      </c>
      <c r="C71" s="158">
        <v>41087</v>
      </c>
      <c r="D71" s="92" t="s">
        <v>649</v>
      </c>
      <c r="E71" s="104" t="s">
        <v>450</v>
      </c>
      <c r="F71" s="85">
        <v>4530191</v>
      </c>
      <c r="G71" s="146" t="s">
        <v>535</v>
      </c>
      <c r="H71" s="86">
        <v>2</v>
      </c>
      <c r="I71" s="86">
        <v>0</v>
      </c>
      <c r="J71" s="159">
        <v>474865</v>
      </c>
      <c r="K71" s="108">
        <v>0</v>
      </c>
      <c r="L71" s="159">
        <v>474865</v>
      </c>
      <c r="M71" s="108">
        <v>474865</v>
      </c>
      <c r="N71" s="108">
        <f t="shared" si="8"/>
        <v>0</v>
      </c>
      <c r="O71" s="103">
        <f t="shared" si="9"/>
        <v>0</v>
      </c>
      <c r="P71" s="87" t="s">
        <v>698</v>
      </c>
      <c r="Q71" s="87">
        <v>4212427514</v>
      </c>
      <c r="R71" s="87" t="s">
        <v>699</v>
      </c>
    </row>
    <row r="72" spans="1:18" s="76" customFormat="1" ht="42">
      <c r="A72" s="121" t="s">
        <v>658</v>
      </c>
      <c r="B72" s="143" t="s">
        <v>654</v>
      </c>
      <c r="C72" s="158">
        <v>41087</v>
      </c>
      <c r="D72" s="92" t="s">
        <v>650</v>
      </c>
      <c r="E72" s="104" t="s">
        <v>645</v>
      </c>
      <c r="F72" s="85">
        <v>4530191</v>
      </c>
      <c r="G72" s="146" t="s">
        <v>535</v>
      </c>
      <c r="H72" s="86">
        <v>2</v>
      </c>
      <c r="I72" s="86">
        <v>0</v>
      </c>
      <c r="J72" s="159">
        <v>400000</v>
      </c>
      <c r="K72" s="108">
        <v>0</v>
      </c>
      <c r="L72" s="159">
        <v>400000</v>
      </c>
      <c r="M72" s="108">
        <v>400000</v>
      </c>
      <c r="N72" s="108">
        <f t="shared" si="8"/>
        <v>0</v>
      </c>
      <c r="O72" s="103">
        <f t="shared" si="9"/>
        <v>0</v>
      </c>
      <c r="P72" s="87" t="s">
        <v>700</v>
      </c>
      <c r="Q72" s="84">
        <v>4212004950</v>
      </c>
      <c r="R72" s="87" t="s">
        <v>701</v>
      </c>
    </row>
    <row r="73" spans="1:18" s="76" customFormat="1" ht="63">
      <c r="A73" s="121" t="s">
        <v>659</v>
      </c>
      <c r="B73" s="143" t="s">
        <v>653</v>
      </c>
      <c r="C73" s="158">
        <v>41087</v>
      </c>
      <c r="D73" s="92" t="s">
        <v>651</v>
      </c>
      <c r="E73" s="104" t="s">
        <v>646</v>
      </c>
      <c r="F73" s="85">
        <v>4530191</v>
      </c>
      <c r="G73" s="146" t="s">
        <v>535</v>
      </c>
      <c r="H73" s="86">
        <v>2</v>
      </c>
      <c r="I73" s="86">
        <v>0</v>
      </c>
      <c r="J73" s="159">
        <v>280015</v>
      </c>
      <c r="K73" s="108">
        <v>0</v>
      </c>
      <c r="L73" s="159">
        <v>280015</v>
      </c>
      <c r="M73" s="108">
        <v>280000</v>
      </c>
      <c r="N73" s="108">
        <f t="shared" si="8"/>
        <v>15</v>
      </c>
      <c r="O73" s="103">
        <f t="shared" si="9"/>
        <v>0.005356855882720569</v>
      </c>
      <c r="P73" s="87" t="s">
        <v>127</v>
      </c>
      <c r="Q73" s="84">
        <v>4212427497</v>
      </c>
      <c r="R73" s="87" t="s">
        <v>128</v>
      </c>
    </row>
    <row r="74" spans="1:18" s="76" customFormat="1" ht="42">
      <c r="A74" s="121" t="s">
        <v>660</v>
      </c>
      <c r="B74" s="143" t="s">
        <v>49</v>
      </c>
      <c r="C74" s="158">
        <v>41087</v>
      </c>
      <c r="D74" s="92" t="s">
        <v>652</v>
      </c>
      <c r="E74" s="104" t="s">
        <v>328</v>
      </c>
      <c r="F74" s="85">
        <v>6040000</v>
      </c>
      <c r="G74" s="146" t="s">
        <v>329</v>
      </c>
      <c r="H74" s="86">
        <v>2</v>
      </c>
      <c r="I74" s="86">
        <v>0</v>
      </c>
      <c r="J74" s="159">
        <v>499880</v>
      </c>
      <c r="K74" s="108">
        <v>0</v>
      </c>
      <c r="L74" s="108">
        <v>0</v>
      </c>
      <c r="M74" s="108">
        <v>499880</v>
      </c>
      <c r="N74" s="108">
        <f t="shared" si="8"/>
        <v>0</v>
      </c>
      <c r="O74" s="103">
        <f t="shared" si="9"/>
        <v>0</v>
      </c>
      <c r="P74" s="87" t="s">
        <v>377</v>
      </c>
      <c r="Q74" s="82">
        <v>421270419454</v>
      </c>
      <c r="R74" s="87" t="s">
        <v>379</v>
      </c>
    </row>
    <row r="75" spans="1:18" s="76" customFormat="1" ht="42">
      <c r="A75" s="121" t="s">
        <v>664</v>
      </c>
      <c r="B75" s="143" t="s">
        <v>134</v>
      </c>
      <c r="C75" s="168">
        <v>41089</v>
      </c>
      <c r="D75" s="92" t="s">
        <v>662</v>
      </c>
      <c r="E75" s="104" t="s">
        <v>661</v>
      </c>
      <c r="F75" s="85">
        <v>4540293</v>
      </c>
      <c r="G75" s="146" t="s">
        <v>663</v>
      </c>
      <c r="H75" s="86">
        <v>2</v>
      </c>
      <c r="I75" s="86">
        <v>0</v>
      </c>
      <c r="J75" s="159">
        <v>153326</v>
      </c>
      <c r="K75" s="108">
        <v>0</v>
      </c>
      <c r="L75" s="159">
        <v>153326</v>
      </c>
      <c r="M75" s="108">
        <v>152826</v>
      </c>
      <c r="N75" s="108">
        <f t="shared" si="8"/>
        <v>500</v>
      </c>
      <c r="O75" s="103">
        <f t="shared" si="9"/>
        <v>0.3261025527307828</v>
      </c>
      <c r="P75" s="87" t="s">
        <v>174</v>
      </c>
      <c r="Q75" s="82">
        <v>4205228211</v>
      </c>
      <c r="R75" s="87" t="s">
        <v>234</v>
      </c>
    </row>
    <row r="76" spans="1:18" s="76" customFormat="1" ht="73.5">
      <c r="A76" s="121" t="s">
        <v>667</v>
      </c>
      <c r="B76" s="143" t="s">
        <v>94</v>
      </c>
      <c r="C76" s="168">
        <v>41089</v>
      </c>
      <c r="D76" s="92" t="s">
        <v>666</v>
      </c>
      <c r="E76" s="104" t="s">
        <v>665</v>
      </c>
      <c r="F76" s="85">
        <v>6323000</v>
      </c>
      <c r="G76" s="146" t="s">
        <v>93</v>
      </c>
      <c r="H76" s="86">
        <v>2</v>
      </c>
      <c r="I76" s="86">
        <v>0</v>
      </c>
      <c r="J76" s="159">
        <v>146218.52</v>
      </c>
      <c r="K76" s="108">
        <v>0</v>
      </c>
      <c r="L76" s="108">
        <v>0</v>
      </c>
      <c r="M76" s="108">
        <v>146217.48</v>
      </c>
      <c r="N76" s="108">
        <f t="shared" si="8"/>
        <v>1.0399999999790452</v>
      </c>
      <c r="O76" s="103">
        <f t="shared" si="9"/>
        <v>0.0007112642091980177</v>
      </c>
      <c r="P76" s="87" t="s">
        <v>127</v>
      </c>
      <c r="Q76" s="84">
        <v>4212427497</v>
      </c>
      <c r="R76" s="87" t="s">
        <v>128</v>
      </c>
    </row>
    <row r="77" spans="1:18" s="76" customFormat="1" ht="54" customHeight="1">
      <c r="A77" s="121" t="s">
        <v>672</v>
      </c>
      <c r="B77" s="143" t="s">
        <v>94</v>
      </c>
      <c r="C77" s="168">
        <v>41092</v>
      </c>
      <c r="D77" s="92" t="s">
        <v>671</v>
      </c>
      <c r="E77" s="104" t="s">
        <v>665</v>
      </c>
      <c r="F77" s="85">
        <v>6323000</v>
      </c>
      <c r="G77" s="146" t="s">
        <v>93</v>
      </c>
      <c r="H77" s="86">
        <v>2</v>
      </c>
      <c r="I77" s="86">
        <v>0</v>
      </c>
      <c r="J77" s="159">
        <v>231230</v>
      </c>
      <c r="K77" s="108">
        <v>0</v>
      </c>
      <c r="L77" s="108">
        <v>0</v>
      </c>
      <c r="M77" s="108">
        <v>231230</v>
      </c>
      <c r="N77" s="108">
        <f t="shared" si="8"/>
        <v>0</v>
      </c>
      <c r="O77" s="103">
        <f t="shared" si="9"/>
        <v>0</v>
      </c>
      <c r="P77" s="87" t="s">
        <v>104</v>
      </c>
      <c r="Q77" s="82">
        <v>4212024868</v>
      </c>
      <c r="R77" s="87" t="s">
        <v>105</v>
      </c>
    </row>
    <row r="78" spans="1:18" s="76" customFormat="1" ht="52.5">
      <c r="A78" s="121" t="s">
        <v>676</v>
      </c>
      <c r="B78" s="143" t="s">
        <v>134</v>
      </c>
      <c r="C78" s="168">
        <v>41093</v>
      </c>
      <c r="D78" s="92" t="s">
        <v>673</v>
      </c>
      <c r="E78" s="104" t="s">
        <v>382</v>
      </c>
      <c r="F78" s="146" t="s">
        <v>674</v>
      </c>
      <c r="G78" s="146" t="s">
        <v>675</v>
      </c>
      <c r="H78" s="86">
        <v>2</v>
      </c>
      <c r="I78" s="86">
        <v>0</v>
      </c>
      <c r="J78" s="159">
        <v>490115</v>
      </c>
      <c r="K78" s="108">
        <v>0</v>
      </c>
      <c r="L78" s="159">
        <v>490115</v>
      </c>
      <c r="M78" s="108">
        <v>487310</v>
      </c>
      <c r="N78" s="108">
        <f t="shared" si="8"/>
        <v>2805</v>
      </c>
      <c r="O78" s="103">
        <f t="shared" si="9"/>
        <v>0.5723146608449038</v>
      </c>
      <c r="P78" s="87" t="s">
        <v>154</v>
      </c>
      <c r="Q78" s="82">
        <v>423500210911</v>
      </c>
      <c r="R78" s="87" t="s">
        <v>732</v>
      </c>
    </row>
    <row r="79" spans="1:18" s="76" customFormat="1" ht="84">
      <c r="A79" s="121" t="s">
        <v>683</v>
      </c>
      <c r="B79" s="143" t="s">
        <v>282</v>
      </c>
      <c r="C79" s="168">
        <v>41093</v>
      </c>
      <c r="D79" s="92" t="s">
        <v>680</v>
      </c>
      <c r="E79" s="104" t="s">
        <v>681</v>
      </c>
      <c r="F79" s="146">
        <v>4540365</v>
      </c>
      <c r="G79" s="146" t="s">
        <v>682</v>
      </c>
      <c r="H79" s="86">
        <v>2</v>
      </c>
      <c r="I79" s="86">
        <v>0</v>
      </c>
      <c r="J79" s="159">
        <v>235433</v>
      </c>
      <c r="K79" s="108">
        <v>0</v>
      </c>
      <c r="L79" s="159">
        <v>235433</v>
      </c>
      <c r="M79" s="108">
        <v>235000</v>
      </c>
      <c r="N79" s="108">
        <f t="shared" si="8"/>
        <v>433</v>
      </c>
      <c r="O79" s="103">
        <f t="shared" si="9"/>
        <v>0.18391644331933077</v>
      </c>
      <c r="P79" s="87" t="s">
        <v>620</v>
      </c>
      <c r="Q79" s="82">
        <v>4212001003</v>
      </c>
      <c r="R79" s="87" t="s">
        <v>621</v>
      </c>
    </row>
    <row r="80" spans="1:18" s="76" customFormat="1" ht="42">
      <c r="A80" s="121" t="s">
        <v>693</v>
      </c>
      <c r="B80" s="143" t="s">
        <v>134</v>
      </c>
      <c r="C80" s="168">
        <v>41095</v>
      </c>
      <c r="D80" s="92" t="s">
        <v>692</v>
      </c>
      <c r="E80" s="104" t="s">
        <v>456</v>
      </c>
      <c r="F80" s="146">
        <v>6040000</v>
      </c>
      <c r="G80" s="146" t="s">
        <v>329</v>
      </c>
      <c r="H80" s="86">
        <v>2</v>
      </c>
      <c r="I80" s="86">
        <v>0</v>
      </c>
      <c r="J80" s="159">
        <v>316551</v>
      </c>
      <c r="K80" s="108">
        <v>0</v>
      </c>
      <c r="L80" s="159">
        <v>0</v>
      </c>
      <c r="M80" s="108">
        <v>313620</v>
      </c>
      <c r="N80" s="108">
        <f t="shared" si="8"/>
        <v>2931</v>
      </c>
      <c r="O80" s="103">
        <f t="shared" si="9"/>
        <v>0.9259171507908679</v>
      </c>
      <c r="P80" s="87" t="s">
        <v>377</v>
      </c>
      <c r="Q80" s="82">
        <v>421270419454</v>
      </c>
      <c r="R80" s="87" t="s">
        <v>379</v>
      </c>
    </row>
    <row r="81" spans="1:18" s="76" customFormat="1" ht="94.5">
      <c r="A81" s="121" t="s">
        <v>697</v>
      </c>
      <c r="B81" s="143" t="s">
        <v>231</v>
      </c>
      <c r="C81" s="168">
        <v>41099</v>
      </c>
      <c r="D81" s="92" t="s">
        <v>696</v>
      </c>
      <c r="E81" s="104" t="s">
        <v>453</v>
      </c>
      <c r="F81" s="146">
        <v>2429123</v>
      </c>
      <c r="G81" s="146" t="s">
        <v>454</v>
      </c>
      <c r="H81" s="86">
        <v>3</v>
      </c>
      <c r="I81" s="86">
        <v>2</v>
      </c>
      <c r="J81" s="159">
        <v>424586.3</v>
      </c>
      <c r="K81" s="108">
        <v>0</v>
      </c>
      <c r="L81" s="159">
        <v>0</v>
      </c>
      <c r="M81" s="108">
        <v>415775</v>
      </c>
      <c r="N81" s="108">
        <f t="shared" si="8"/>
        <v>8811.299999999988</v>
      </c>
      <c r="O81" s="103">
        <f t="shared" si="9"/>
        <v>2.0752671482805707</v>
      </c>
      <c r="P81" s="87" t="s">
        <v>633</v>
      </c>
      <c r="Q81" s="82">
        <v>5908042950</v>
      </c>
      <c r="R81" s="87" t="s">
        <v>632</v>
      </c>
    </row>
    <row r="82" spans="1:18" s="76" customFormat="1" ht="63">
      <c r="A82" s="121" t="s">
        <v>708</v>
      </c>
      <c r="B82" s="143" t="s">
        <v>400</v>
      </c>
      <c r="C82" s="168">
        <v>41099</v>
      </c>
      <c r="D82" s="92" t="s">
        <v>705</v>
      </c>
      <c r="E82" s="104" t="s">
        <v>706</v>
      </c>
      <c r="F82" s="146">
        <v>7422090</v>
      </c>
      <c r="G82" s="146" t="s">
        <v>707</v>
      </c>
      <c r="H82" s="86">
        <v>3</v>
      </c>
      <c r="I82" s="86">
        <v>0</v>
      </c>
      <c r="J82" s="159">
        <v>183614</v>
      </c>
      <c r="K82" s="108">
        <v>0</v>
      </c>
      <c r="L82" s="159">
        <v>183614</v>
      </c>
      <c r="M82" s="108">
        <v>145000</v>
      </c>
      <c r="N82" s="108">
        <f t="shared" si="8"/>
        <v>38614</v>
      </c>
      <c r="O82" s="103">
        <f t="shared" si="9"/>
        <v>21.02998682017711</v>
      </c>
      <c r="P82" s="87" t="s">
        <v>735</v>
      </c>
      <c r="Q82" s="82">
        <v>7017147692</v>
      </c>
      <c r="R82" s="87" t="s">
        <v>736</v>
      </c>
    </row>
    <row r="83" spans="1:18" s="76" customFormat="1" ht="94.5">
      <c r="A83" s="121" t="s">
        <v>716</v>
      </c>
      <c r="B83" s="143" t="s">
        <v>508</v>
      </c>
      <c r="C83" s="168">
        <v>41100</v>
      </c>
      <c r="D83" s="92" t="s">
        <v>712</v>
      </c>
      <c r="E83" s="104" t="s">
        <v>713</v>
      </c>
      <c r="F83" s="146" t="s">
        <v>714</v>
      </c>
      <c r="G83" s="146" t="s">
        <v>715</v>
      </c>
      <c r="H83" s="86">
        <v>3</v>
      </c>
      <c r="I83" s="86">
        <v>0</v>
      </c>
      <c r="J83" s="159">
        <v>497100</v>
      </c>
      <c r="K83" s="108">
        <v>0</v>
      </c>
      <c r="L83" s="159">
        <v>497100</v>
      </c>
      <c r="M83" s="108">
        <v>397000</v>
      </c>
      <c r="N83" s="108">
        <f t="shared" si="8"/>
        <v>100100</v>
      </c>
      <c r="O83" s="103">
        <f t="shared" si="9"/>
        <v>20.136793401730035</v>
      </c>
      <c r="P83" s="87" t="s">
        <v>772</v>
      </c>
      <c r="Q83" s="82">
        <v>4205161790</v>
      </c>
      <c r="R83" s="87" t="s">
        <v>773</v>
      </c>
    </row>
    <row r="84" spans="1:18" s="76" customFormat="1" ht="42">
      <c r="A84" s="121" t="s">
        <v>730</v>
      </c>
      <c r="B84" s="143" t="s">
        <v>319</v>
      </c>
      <c r="C84" s="168">
        <v>41101</v>
      </c>
      <c r="D84" s="92" t="s">
        <v>722</v>
      </c>
      <c r="E84" s="104" t="s">
        <v>723</v>
      </c>
      <c r="F84" s="146">
        <v>4530191</v>
      </c>
      <c r="G84" s="146" t="s">
        <v>724</v>
      </c>
      <c r="H84" s="86">
        <v>2</v>
      </c>
      <c r="I84" s="86">
        <v>0</v>
      </c>
      <c r="J84" s="159">
        <v>329521</v>
      </c>
      <c r="K84" s="108">
        <v>0</v>
      </c>
      <c r="L84" s="159">
        <v>329521</v>
      </c>
      <c r="M84" s="108">
        <v>325000</v>
      </c>
      <c r="N84" s="108">
        <f t="shared" si="8"/>
        <v>4521</v>
      </c>
      <c r="O84" s="103">
        <f t="shared" si="9"/>
        <v>1.371991466401231</v>
      </c>
      <c r="P84" s="87" t="s">
        <v>774</v>
      </c>
      <c r="Q84" s="82">
        <v>423501106198</v>
      </c>
      <c r="R84" s="87" t="s">
        <v>775</v>
      </c>
    </row>
    <row r="85" spans="1:18" s="76" customFormat="1" ht="94.5">
      <c r="A85" s="121" t="s">
        <v>731</v>
      </c>
      <c r="B85" s="143" t="s">
        <v>231</v>
      </c>
      <c r="C85" s="168">
        <v>41102</v>
      </c>
      <c r="D85" s="92" t="s">
        <v>727</v>
      </c>
      <c r="E85" s="104" t="s">
        <v>728</v>
      </c>
      <c r="F85" s="146">
        <v>7421000</v>
      </c>
      <c r="G85" s="146" t="s">
        <v>729</v>
      </c>
      <c r="H85" s="86">
        <v>2</v>
      </c>
      <c r="I85" s="86">
        <v>1</v>
      </c>
      <c r="J85" s="159">
        <v>183358.02</v>
      </c>
      <c r="K85" s="108">
        <v>0</v>
      </c>
      <c r="L85" s="159">
        <v>0</v>
      </c>
      <c r="M85" s="108">
        <v>179217.83</v>
      </c>
      <c r="N85" s="108">
        <f t="shared" si="8"/>
        <v>4140.190000000002</v>
      </c>
      <c r="O85" s="103">
        <f t="shared" si="9"/>
        <v>2.25798140708544</v>
      </c>
      <c r="P85" s="87" t="s">
        <v>776</v>
      </c>
      <c r="Q85" s="82">
        <v>4205223340</v>
      </c>
      <c r="R85" s="87" t="s">
        <v>777</v>
      </c>
    </row>
    <row r="86" spans="1:18" s="76" customFormat="1" ht="42">
      <c r="A86" s="121" t="s">
        <v>740</v>
      </c>
      <c r="B86" s="143" t="s">
        <v>49</v>
      </c>
      <c r="C86" s="168">
        <v>41107</v>
      </c>
      <c r="D86" s="92" t="s">
        <v>741</v>
      </c>
      <c r="E86" s="104" t="s">
        <v>742</v>
      </c>
      <c r="F86" s="146">
        <v>2811880</v>
      </c>
      <c r="G86" s="146" t="s">
        <v>743</v>
      </c>
      <c r="H86" s="86">
        <v>2</v>
      </c>
      <c r="I86" s="86">
        <v>1</v>
      </c>
      <c r="J86" s="159">
        <v>499977</v>
      </c>
      <c r="K86" s="108">
        <v>0</v>
      </c>
      <c r="L86" s="159">
        <v>0</v>
      </c>
      <c r="M86" s="108">
        <v>499066</v>
      </c>
      <c r="N86" s="108">
        <f t="shared" si="8"/>
        <v>911</v>
      </c>
      <c r="O86" s="103">
        <f t="shared" si="9"/>
        <v>0.18220838158555294</v>
      </c>
      <c r="P86" s="87" t="s">
        <v>778</v>
      </c>
      <c r="Q86" s="82">
        <v>5406388312</v>
      </c>
      <c r="R86" s="87" t="s">
        <v>779</v>
      </c>
    </row>
    <row r="87" spans="1:18" s="76" customFormat="1" ht="42">
      <c r="A87" s="121" t="s">
        <v>748</v>
      </c>
      <c r="B87" s="143" t="s">
        <v>434</v>
      </c>
      <c r="C87" s="91">
        <v>41108</v>
      </c>
      <c r="D87" s="92" t="s">
        <v>744</v>
      </c>
      <c r="E87" s="75" t="s">
        <v>745</v>
      </c>
      <c r="F87" s="85">
        <v>4530191</v>
      </c>
      <c r="G87" s="146" t="s">
        <v>535</v>
      </c>
      <c r="H87" s="86">
        <v>2</v>
      </c>
      <c r="I87" s="86">
        <v>0</v>
      </c>
      <c r="J87" s="108">
        <v>116402</v>
      </c>
      <c r="K87" s="108">
        <v>0</v>
      </c>
      <c r="L87" s="108">
        <v>116402</v>
      </c>
      <c r="M87" s="108">
        <v>116000</v>
      </c>
      <c r="N87" s="108">
        <f t="shared" si="8"/>
        <v>402</v>
      </c>
      <c r="O87" s="103">
        <f t="shared" si="9"/>
        <v>0.34535489080943627</v>
      </c>
      <c r="P87" s="87" t="s">
        <v>746</v>
      </c>
      <c r="Q87" s="84">
        <v>4212020337</v>
      </c>
      <c r="R87" s="87" t="s">
        <v>747</v>
      </c>
    </row>
    <row r="88" spans="1:18" s="76" customFormat="1" ht="94.5">
      <c r="A88" s="121" t="s">
        <v>765</v>
      </c>
      <c r="B88" s="143" t="s">
        <v>203</v>
      </c>
      <c r="C88" s="91">
        <v>41115</v>
      </c>
      <c r="D88" s="92" t="s">
        <v>760</v>
      </c>
      <c r="E88" s="75" t="s">
        <v>761</v>
      </c>
      <c r="F88" s="85">
        <v>4560101</v>
      </c>
      <c r="G88" s="146" t="s">
        <v>689</v>
      </c>
      <c r="H88" s="86">
        <v>3</v>
      </c>
      <c r="I88" s="86">
        <v>0</v>
      </c>
      <c r="J88" s="108">
        <v>255048</v>
      </c>
      <c r="K88" s="108">
        <v>0</v>
      </c>
      <c r="L88" s="108">
        <v>255048</v>
      </c>
      <c r="M88" s="108">
        <v>248250</v>
      </c>
      <c r="N88" s="108">
        <f aca="true" t="shared" si="10" ref="N88:N94">J88-M88-K88</f>
        <v>6798</v>
      </c>
      <c r="O88" s="103">
        <f aca="true" t="shared" si="11" ref="O88:O94">N88/J88*100</f>
        <v>2.665380634233556</v>
      </c>
      <c r="P88" s="87" t="s">
        <v>803</v>
      </c>
      <c r="Q88" s="84">
        <v>4205083608</v>
      </c>
      <c r="R88" s="87" t="s">
        <v>804</v>
      </c>
    </row>
    <row r="89" spans="1:18" s="76" customFormat="1" ht="84">
      <c r="A89" s="121" t="s">
        <v>766</v>
      </c>
      <c r="B89" s="143" t="s">
        <v>764</v>
      </c>
      <c r="C89" s="91">
        <v>41115</v>
      </c>
      <c r="D89" s="92" t="s">
        <v>762</v>
      </c>
      <c r="E89" s="75" t="s">
        <v>763</v>
      </c>
      <c r="F89" s="85">
        <v>4560101</v>
      </c>
      <c r="G89" s="146" t="s">
        <v>689</v>
      </c>
      <c r="H89" s="86">
        <v>2</v>
      </c>
      <c r="I89" s="86">
        <v>0</v>
      </c>
      <c r="J89" s="108">
        <v>492647</v>
      </c>
      <c r="K89" s="108">
        <v>0</v>
      </c>
      <c r="L89" s="108">
        <v>492647</v>
      </c>
      <c r="M89" s="108">
        <v>380000</v>
      </c>
      <c r="N89" s="108">
        <f t="shared" si="10"/>
        <v>112647</v>
      </c>
      <c r="O89" s="103">
        <f t="shared" si="11"/>
        <v>22.86566243172089</v>
      </c>
      <c r="P89" s="87" t="s">
        <v>805</v>
      </c>
      <c r="Q89" s="84">
        <v>4212001018</v>
      </c>
      <c r="R89" s="87" t="s">
        <v>600</v>
      </c>
    </row>
    <row r="90" spans="1:18" s="76" customFormat="1" ht="115.5">
      <c r="A90" s="121" t="s">
        <v>771</v>
      </c>
      <c r="B90" s="143" t="s">
        <v>249</v>
      </c>
      <c r="C90" s="91">
        <v>41116</v>
      </c>
      <c r="D90" s="92" t="s">
        <v>767</v>
      </c>
      <c r="E90" s="75" t="s">
        <v>768</v>
      </c>
      <c r="F90" s="146" t="s">
        <v>769</v>
      </c>
      <c r="G90" s="146" t="s">
        <v>770</v>
      </c>
      <c r="H90" s="86">
        <v>5</v>
      </c>
      <c r="I90" s="86">
        <v>0</v>
      </c>
      <c r="J90" s="108">
        <v>244409.4</v>
      </c>
      <c r="K90" s="108">
        <v>0</v>
      </c>
      <c r="L90" s="108">
        <v>244409.4</v>
      </c>
      <c r="M90" s="108">
        <v>140000</v>
      </c>
      <c r="N90" s="108">
        <f t="shared" si="10"/>
        <v>104409.4</v>
      </c>
      <c r="O90" s="103">
        <f t="shared" si="11"/>
        <v>42.719060723523725</v>
      </c>
      <c r="P90" s="87" t="s">
        <v>789</v>
      </c>
      <c r="Q90" s="84">
        <v>4212024586</v>
      </c>
      <c r="R90" s="87" t="s">
        <v>790</v>
      </c>
    </row>
    <row r="91" spans="1:18" s="76" customFormat="1" ht="73.5">
      <c r="A91" s="121" t="s">
        <v>814</v>
      </c>
      <c r="B91" s="143" t="s">
        <v>203</v>
      </c>
      <c r="C91" s="91">
        <v>41124</v>
      </c>
      <c r="D91" s="92" t="s">
        <v>808</v>
      </c>
      <c r="E91" s="75" t="s">
        <v>809</v>
      </c>
      <c r="F91" s="146">
        <v>3612192</v>
      </c>
      <c r="G91" s="146" t="s">
        <v>810</v>
      </c>
      <c r="H91" s="86">
        <v>2</v>
      </c>
      <c r="I91" s="86">
        <v>1</v>
      </c>
      <c r="J91" s="108">
        <v>253893</v>
      </c>
      <c r="K91" s="108">
        <v>0</v>
      </c>
      <c r="L91" s="108">
        <v>253893</v>
      </c>
      <c r="M91" s="108">
        <v>236480</v>
      </c>
      <c r="N91" s="108">
        <f t="shared" si="10"/>
        <v>17413</v>
      </c>
      <c r="O91" s="103">
        <f t="shared" si="11"/>
        <v>6.8584009799403685</v>
      </c>
      <c r="P91" s="87" t="s">
        <v>831</v>
      </c>
      <c r="Q91" s="84">
        <v>4205065207</v>
      </c>
      <c r="R91" s="87" t="s">
        <v>832</v>
      </c>
    </row>
    <row r="92" spans="1:18" s="76" customFormat="1" ht="73.5">
      <c r="A92" s="121" t="s">
        <v>815</v>
      </c>
      <c r="B92" s="143" t="s">
        <v>203</v>
      </c>
      <c r="C92" s="91">
        <v>41127</v>
      </c>
      <c r="D92" s="92" t="s">
        <v>811</v>
      </c>
      <c r="E92" s="75" t="s">
        <v>812</v>
      </c>
      <c r="F92" s="146">
        <v>3020000</v>
      </c>
      <c r="G92" s="146" t="s">
        <v>813</v>
      </c>
      <c r="H92" s="86">
        <v>2</v>
      </c>
      <c r="I92" s="86">
        <v>1</v>
      </c>
      <c r="J92" s="108">
        <v>499873</v>
      </c>
      <c r="K92" s="108">
        <v>0</v>
      </c>
      <c r="L92" s="108">
        <v>0</v>
      </c>
      <c r="M92" s="108">
        <v>496300</v>
      </c>
      <c r="N92" s="108">
        <f t="shared" si="10"/>
        <v>3573</v>
      </c>
      <c r="O92" s="103">
        <f t="shared" si="11"/>
        <v>0.7147815545148468</v>
      </c>
      <c r="P92" s="87" t="s">
        <v>833</v>
      </c>
      <c r="Q92" s="84">
        <v>4205192325</v>
      </c>
      <c r="R92" s="87" t="s">
        <v>834</v>
      </c>
    </row>
    <row r="93" spans="1:18" s="76" customFormat="1" ht="73.5">
      <c r="A93" s="121" t="s">
        <v>819</v>
      </c>
      <c r="B93" s="143" t="s">
        <v>203</v>
      </c>
      <c r="C93" s="91">
        <v>41129</v>
      </c>
      <c r="D93" s="92" t="s">
        <v>816</v>
      </c>
      <c r="E93" s="75" t="s">
        <v>817</v>
      </c>
      <c r="F93" s="146">
        <v>1721030</v>
      </c>
      <c r="G93" s="146" t="s">
        <v>818</v>
      </c>
      <c r="H93" s="86">
        <v>5</v>
      </c>
      <c r="I93" s="86">
        <v>0</v>
      </c>
      <c r="J93" s="108">
        <v>499000</v>
      </c>
      <c r="K93" s="108">
        <v>0</v>
      </c>
      <c r="L93" s="108">
        <v>0</v>
      </c>
      <c r="M93" s="108">
        <v>224899.35</v>
      </c>
      <c r="N93" s="108">
        <f t="shared" si="10"/>
        <v>274100.65</v>
      </c>
      <c r="O93" s="103">
        <f t="shared" si="11"/>
        <v>54.92998997995993</v>
      </c>
      <c r="P93" s="87" t="s">
        <v>835</v>
      </c>
      <c r="Q93" s="84">
        <v>5402531000</v>
      </c>
      <c r="R93" s="87" t="s">
        <v>836</v>
      </c>
    </row>
    <row r="94" spans="1:18" s="76" customFormat="1" ht="63">
      <c r="A94" s="121" t="s">
        <v>823</v>
      </c>
      <c r="B94" s="143" t="s">
        <v>49</v>
      </c>
      <c r="C94" s="91">
        <v>41129</v>
      </c>
      <c r="D94" s="92" t="s">
        <v>820</v>
      </c>
      <c r="E94" s="75" t="s">
        <v>821</v>
      </c>
      <c r="F94" s="146">
        <v>9319660</v>
      </c>
      <c r="G94" s="146" t="s">
        <v>822</v>
      </c>
      <c r="H94" s="86">
        <v>2</v>
      </c>
      <c r="I94" s="86">
        <v>0</v>
      </c>
      <c r="J94" s="108">
        <v>195305</v>
      </c>
      <c r="K94" s="108">
        <v>0</v>
      </c>
      <c r="L94" s="108">
        <v>0</v>
      </c>
      <c r="M94" s="108">
        <v>195305</v>
      </c>
      <c r="N94" s="108">
        <f t="shared" si="10"/>
        <v>0</v>
      </c>
      <c r="O94" s="103">
        <f t="shared" si="11"/>
        <v>0</v>
      </c>
      <c r="P94" s="87" t="s">
        <v>829</v>
      </c>
      <c r="Q94" s="84">
        <v>4212030879</v>
      </c>
      <c r="R94" s="87" t="s">
        <v>830</v>
      </c>
    </row>
    <row r="95" spans="1:18" s="76" customFormat="1" ht="42">
      <c r="A95" s="121" t="s">
        <v>840</v>
      </c>
      <c r="B95" s="143" t="s">
        <v>94</v>
      </c>
      <c r="C95" s="91">
        <v>41142</v>
      </c>
      <c r="D95" s="92" t="s">
        <v>837</v>
      </c>
      <c r="E95" s="75" t="s">
        <v>838</v>
      </c>
      <c r="F95" s="146">
        <v>2695112</v>
      </c>
      <c r="G95" s="146" t="s">
        <v>839</v>
      </c>
      <c r="H95" s="86">
        <v>2</v>
      </c>
      <c r="I95" s="86">
        <v>0</v>
      </c>
      <c r="J95" s="108">
        <v>183426</v>
      </c>
      <c r="K95" s="108">
        <v>0</v>
      </c>
      <c r="L95" s="108">
        <v>0</v>
      </c>
      <c r="M95" s="108">
        <v>183312</v>
      </c>
      <c r="N95" s="108">
        <f aca="true" t="shared" si="12" ref="N95:N105">J95-M95-K95</f>
        <v>114</v>
      </c>
      <c r="O95" s="103">
        <f aca="true" t="shared" si="13" ref="O95:O105">N95/J95*100</f>
        <v>0.06215040397762585</v>
      </c>
      <c r="P95" s="87" t="s">
        <v>377</v>
      </c>
      <c r="Q95" s="82">
        <v>421270419454</v>
      </c>
      <c r="R95" s="87" t="s">
        <v>379</v>
      </c>
    </row>
    <row r="96" spans="1:18" s="76" customFormat="1" ht="73.5">
      <c r="A96" s="121" t="s">
        <v>845</v>
      </c>
      <c r="B96" s="146" t="s">
        <v>143</v>
      </c>
      <c r="C96" s="91">
        <v>41144</v>
      </c>
      <c r="D96" s="92" t="s">
        <v>841</v>
      </c>
      <c r="E96" s="75" t="s">
        <v>606</v>
      </c>
      <c r="F96" s="93">
        <v>5050101</v>
      </c>
      <c r="G96" s="163" t="s">
        <v>252</v>
      </c>
      <c r="H96" s="86">
        <v>2</v>
      </c>
      <c r="I96" s="86">
        <v>0</v>
      </c>
      <c r="J96" s="108">
        <v>150001.44</v>
      </c>
      <c r="K96" s="108">
        <v>0</v>
      </c>
      <c r="L96" s="108">
        <v>0</v>
      </c>
      <c r="M96" s="108">
        <v>150001.44</v>
      </c>
      <c r="N96" s="108">
        <f t="shared" si="12"/>
        <v>0</v>
      </c>
      <c r="O96" s="103">
        <f t="shared" si="13"/>
        <v>0</v>
      </c>
      <c r="P96" s="87" t="s">
        <v>847</v>
      </c>
      <c r="Q96" s="82">
        <v>421300002208</v>
      </c>
      <c r="R96" s="87" t="s">
        <v>324</v>
      </c>
    </row>
    <row r="97" spans="1:18" s="76" customFormat="1" ht="73.5">
      <c r="A97" s="121" t="s">
        <v>846</v>
      </c>
      <c r="B97" s="143" t="s">
        <v>188</v>
      </c>
      <c r="C97" s="91">
        <v>41149</v>
      </c>
      <c r="D97" s="92" t="s">
        <v>842</v>
      </c>
      <c r="E97" s="75" t="s">
        <v>843</v>
      </c>
      <c r="F97" s="93">
        <v>4510100</v>
      </c>
      <c r="G97" s="163" t="s">
        <v>844</v>
      </c>
      <c r="H97" s="86">
        <v>3</v>
      </c>
      <c r="I97" s="86">
        <v>0</v>
      </c>
      <c r="J97" s="108">
        <v>297749</v>
      </c>
      <c r="K97" s="108">
        <v>0</v>
      </c>
      <c r="L97" s="108">
        <v>297749</v>
      </c>
      <c r="M97" s="108">
        <v>235000</v>
      </c>
      <c r="N97" s="108">
        <f t="shared" si="12"/>
        <v>62749</v>
      </c>
      <c r="O97" s="103">
        <f t="shared" si="13"/>
        <v>21.074462046891846</v>
      </c>
      <c r="P97" s="87" t="s">
        <v>578</v>
      </c>
      <c r="Q97" s="84">
        <v>4205052254</v>
      </c>
      <c r="R97" s="87" t="s">
        <v>577</v>
      </c>
    </row>
    <row r="98" spans="1:18" s="76" customFormat="1" ht="84.75" thickBot="1">
      <c r="A98" s="121" t="s">
        <v>933</v>
      </c>
      <c r="B98" s="225" t="s">
        <v>568</v>
      </c>
      <c r="C98" s="205">
        <v>41156</v>
      </c>
      <c r="D98" s="204" t="s">
        <v>853</v>
      </c>
      <c r="E98" s="206" t="s">
        <v>854</v>
      </c>
      <c r="F98" s="207">
        <v>4540255</v>
      </c>
      <c r="G98" s="208" t="s">
        <v>280</v>
      </c>
      <c r="H98" s="209">
        <v>2</v>
      </c>
      <c r="I98" s="209">
        <v>0</v>
      </c>
      <c r="J98" s="210">
        <v>290432</v>
      </c>
      <c r="K98" s="210">
        <v>0</v>
      </c>
      <c r="L98" s="210">
        <v>290432</v>
      </c>
      <c r="M98" s="210">
        <v>290000</v>
      </c>
      <c r="N98" s="210">
        <f t="shared" si="12"/>
        <v>432</v>
      </c>
      <c r="O98" s="211">
        <f t="shared" si="13"/>
        <v>0.1487439400617012</v>
      </c>
      <c r="P98" s="212" t="s">
        <v>855</v>
      </c>
      <c r="Q98" s="223">
        <v>4205234776</v>
      </c>
      <c r="R98" s="212" t="s">
        <v>856</v>
      </c>
    </row>
    <row r="99" spans="1:18" s="76" customFormat="1" ht="75" thickBot="1" thickTop="1">
      <c r="A99" s="121" t="s">
        <v>934</v>
      </c>
      <c r="B99" s="302" t="s">
        <v>143</v>
      </c>
      <c r="C99" s="214">
        <v>41159</v>
      </c>
      <c r="D99" s="213" t="s">
        <v>868</v>
      </c>
      <c r="E99" s="215" t="s">
        <v>866</v>
      </c>
      <c r="F99" s="216">
        <v>5050101</v>
      </c>
      <c r="G99" s="217" t="s">
        <v>252</v>
      </c>
      <c r="H99" s="218">
        <v>2</v>
      </c>
      <c r="I99" s="218">
        <v>0</v>
      </c>
      <c r="J99" s="219">
        <v>499902.7</v>
      </c>
      <c r="K99" s="219">
        <v>0</v>
      </c>
      <c r="L99" s="219">
        <v>0</v>
      </c>
      <c r="M99" s="219">
        <v>497926.8</v>
      </c>
      <c r="N99" s="219">
        <f t="shared" si="12"/>
        <v>1975.9000000000233</v>
      </c>
      <c r="O99" s="220">
        <f t="shared" si="13"/>
        <v>0.3952569169960521</v>
      </c>
      <c r="P99" s="221" t="s">
        <v>847</v>
      </c>
      <c r="Q99" s="222">
        <v>421300002208</v>
      </c>
      <c r="R99" s="221" t="s">
        <v>324</v>
      </c>
    </row>
    <row r="100" spans="1:18" s="76" customFormat="1" ht="96" thickBot="1" thickTop="1">
      <c r="A100" s="121" t="s">
        <v>935</v>
      </c>
      <c r="B100" s="226" t="s">
        <v>231</v>
      </c>
      <c r="C100" s="196">
        <v>41162</v>
      </c>
      <c r="D100" s="195" t="s">
        <v>871</v>
      </c>
      <c r="E100" s="197" t="s">
        <v>872</v>
      </c>
      <c r="F100" s="198">
        <v>7010031</v>
      </c>
      <c r="G100" s="199" t="s">
        <v>873</v>
      </c>
      <c r="H100" s="200">
        <v>2</v>
      </c>
      <c r="I100" s="200">
        <v>0</v>
      </c>
      <c r="J100" s="201">
        <v>500000</v>
      </c>
      <c r="K100" s="201">
        <v>0</v>
      </c>
      <c r="L100" s="201">
        <v>0</v>
      </c>
      <c r="M100" s="201">
        <v>500000</v>
      </c>
      <c r="N100" s="201">
        <f t="shared" si="12"/>
        <v>0</v>
      </c>
      <c r="O100" s="202">
        <f t="shared" si="13"/>
        <v>0</v>
      </c>
      <c r="P100" s="203" t="s">
        <v>900</v>
      </c>
      <c r="Q100" s="303"/>
      <c r="R100" s="203" t="s">
        <v>901</v>
      </c>
    </row>
    <row r="101" spans="1:18" s="76" customFormat="1" ht="84">
      <c r="A101" s="121" t="s">
        <v>936</v>
      </c>
      <c r="B101" s="304" t="s">
        <v>274</v>
      </c>
      <c r="C101" s="187">
        <v>41162</v>
      </c>
      <c r="D101" s="188" t="s">
        <v>874</v>
      </c>
      <c r="E101" s="189" t="s">
        <v>875</v>
      </c>
      <c r="F101" s="190">
        <v>6021020</v>
      </c>
      <c r="G101" s="191" t="s">
        <v>876</v>
      </c>
      <c r="H101" s="192">
        <v>2</v>
      </c>
      <c r="I101" s="192">
        <v>0</v>
      </c>
      <c r="J101" s="177">
        <v>281708.67</v>
      </c>
      <c r="K101" s="177">
        <v>0</v>
      </c>
      <c r="L101" s="177">
        <v>0</v>
      </c>
      <c r="M101" s="177">
        <v>281708.67</v>
      </c>
      <c r="N101" s="177">
        <f t="shared" si="12"/>
        <v>0</v>
      </c>
      <c r="O101" s="193">
        <f t="shared" si="13"/>
        <v>0</v>
      </c>
      <c r="P101" s="179" t="s">
        <v>897</v>
      </c>
      <c r="Q101" s="194">
        <v>4212032837</v>
      </c>
      <c r="R101" s="179" t="s">
        <v>898</v>
      </c>
    </row>
    <row r="102" spans="1:18" s="76" customFormat="1" ht="73.5">
      <c r="A102" s="121" t="s">
        <v>937</v>
      </c>
      <c r="B102" s="143" t="s">
        <v>203</v>
      </c>
      <c r="C102" s="91">
        <v>41162</v>
      </c>
      <c r="D102" s="92" t="s">
        <v>877</v>
      </c>
      <c r="E102" s="75" t="s">
        <v>878</v>
      </c>
      <c r="F102" s="93">
        <v>6021020</v>
      </c>
      <c r="G102" s="163" t="s">
        <v>876</v>
      </c>
      <c r="H102" s="86">
        <v>2</v>
      </c>
      <c r="I102" s="86">
        <v>0</v>
      </c>
      <c r="J102" s="108">
        <v>187805.78</v>
      </c>
      <c r="K102" s="108">
        <v>0</v>
      </c>
      <c r="L102" s="108">
        <v>0</v>
      </c>
      <c r="M102" s="108">
        <v>187805.78</v>
      </c>
      <c r="N102" s="108">
        <f t="shared" si="12"/>
        <v>0</v>
      </c>
      <c r="O102" s="103">
        <f t="shared" si="13"/>
        <v>0</v>
      </c>
      <c r="P102" s="87" t="s">
        <v>899</v>
      </c>
      <c r="Q102" s="84">
        <v>4212032837</v>
      </c>
      <c r="R102" s="87" t="s">
        <v>898</v>
      </c>
    </row>
    <row r="103" spans="1:18" s="76" customFormat="1" ht="84">
      <c r="A103" s="121" t="s">
        <v>938</v>
      </c>
      <c r="B103" s="143" t="s">
        <v>406</v>
      </c>
      <c r="C103" s="91">
        <v>41162</v>
      </c>
      <c r="D103" s="92" t="s">
        <v>880</v>
      </c>
      <c r="E103" s="146" t="s">
        <v>879</v>
      </c>
      <c r="F103" s="93">
        <v>6021020</v>
      </c>
      <c r="G103" s="163" t="s">
        <v>876</v>
      </c>
      <c r="H103" s="86">
        <v>2</v>
      </c>
      <c r="I103" s="86">
        <v>0</v>
      </c>
      <c r="J103" s="108">
        <v>187805.78</v>
      </c>
      <c r="K103" s="108">
        <v>0</v>
      </c>
      <c r="L103" s="108">
        <v>0</v>
      </c>
      <c r="M103" s="108">
        <v>187805.78</v>
      </c>
      <c r="N103" s="108">
        <f t="shared" si="12"/>
        <v>0</v>
      </c>
      <c r="O103" s="103">
        <f t="shared" si="13"/>
        <v>0</v>
      </c>
      <c r="P103" s="87" t="s">
        <v>899</v>
      </c>
      <c r="Q103" s="84">
        <v>4212032837</v>
      </c>
      <c r="R103" s="87" t="s">
        <v>898</v>
      </c>
    </row>
    <row r="104" spans="1:18" s="76" customFormat="1" ht="73.5">
      <c r="A104" s="121" t="s">
        <v>939</v>
      </c>
      <c r="B104" s="143" t="s">
        <v>188</v>
      </c>
      <c r="C104" s="91">
        <v>41163</v>
      </c>
      <c r="D104" s="92" t="s">
        <v>881</v>
      </c>
      <c r="E104" s="146" t="s">
        <v>882</v>
      </c>
      <c r="F104" s="93">
        <v>4560448</v>
      </c>
      <c r="G104" s="163" t="s">
        <v>946</v>
      </c>
      <c r="H104" s="86">
        <v>3</v>
      </c>
      <c r="I104" s="86">
        <v>0</v>
      </c>
      <c r="J104" s="108">
        <v>185728</v>
      </c>
      <c r="K104" s="108">
        <v>0</v>
      </c>
      <c r="L104" s="108">
        <v>185728</v>
      </c>
      <c r="M104" s="108">
        <v>167155</v>
      </c>
      <c r="N104" s="108">
        <f t="shared" si="12"/>
        <v>18573</v>
      </c>
      <c r="O104" s="103">
        <f t="shared" si="13"/>
        <v>10.000107684355616</v>
      </c>
      <c r="P104" s="87" t="s">
        <v>96</v>
      </c>
      <c r="Q104" s="84">
        <v>4205240970</v>
      </c>
      <c r="R104" s="87" t="s">
        <v>97</v>
      </c>
    </row>
    <row r="105" spans="1:18" s="76" customFormat="1" ht="42">
      <c r="A105" s="121" t="s">
        <v>940</v>
      </c>
      <c r="B105" s="143" t="s">
        <v>49</v>
      </c>
      <c r="C105" s="91">
        <v>41164</v>
      </c>
      <c r="D105" s="92" t="s">
        <v>883</v>
      </c>
      <c r="E105" s="146" t="s">
        <v>884</v>
      </c>
      <c r="F105" s="93">
        <v>4520132</v>
      </c>
      <c r="G105" s="163" t="s">
        <v>852</v>
      </c>
      <c r="H105" s="86">
        <v>2</v>
      </c>
      <c r="I105" s="86">
        <v>0</v>
      </c>
      <c r="J105" s="108">
        <v>499644</v>
      </c>
      <c r="K105" s="108">
        <v>0</v>
      </c>
      <c r="L105" s="108">
        <v>499644</v>
      </c>
      <c r="M105" s="108">
        <v>498644</v>
      </c>
      <c r="N105" s="108">
        <f t="shared" si="12"/>
        <v>1000</v>
      </c>
      <c r="O105" s="103">
        <f t="shared" si="13"/>
        <v>0.20014250146104026</v>
      </c>
      <c r="P105" s="87" t="s">
        <v>174</v>
      </c>
      <c r="Q105" s="84">
        <v>4205228211</v>
      </c>
      <c r="R105" s="87" t="s">
        <v>234</v>
      </c>
    </row>
    <row r="106" spans="1:18" s="76" customFormat="1" ht="84">
      <c r="A106" s="121" t="s">
        <v>941</v>
      </c>
      <c r="B106" s="143" t="s">
        <v>338</v>
      </c>
      <c r="C106" s="91">
        <v>41178</v>
      </c>
      <c r="D106" s="92" t="s">
        <v>906</v>
      </c>
      <c r="E106" s="146" t="s">
        <v>907</v>
      </c>
      <c r="F106" s="93">
        <v>7230060</v>
      </c>
      <c r="G106" s="163" t="s">
        <v>908</v>
      </c>
      <c r="H106" s="86">
        <v>2</v>
      </c>
      <c r="I106" s="86">
        <v>0</v>
      </c>
      <c r="J106" s="108">
        <v>255000</v>
      </c>
      <c r="K106" s="108">
        <v>0</v>
      </c>
      <c r="L106" s="108">
        <v>255000</v>
      </c>
      <c r="M106" s="108">
        <v>253000</v>
      </c>
      <c r="N106" s="108">
        <f aca="true" t="shared" si="14" ref="N106:N126">J106-M106-K106</f>
        <v>2000</v>
      </c>
      <c r="O106" s="103">
        <f aca="true" t="shared" si="15" ref="O106:O126">N106/J106*100</f>
        <v>0.7843137254901961</v>
      </c>
      <c r="P106" s="87" t="s">
        <v>952</v>
      </c>
      <c r="Q106" s="84">
        <v>4218028033</v>
      </c>
      <c r="R106" s="87" t="s">
        <v>953</v>
      </c>
    </row>
    <row r="107" spans="1:18" s="76" customFormat="1" ht="73.5">
      <c r="A107" s="121" t="s">
        <v>942</v>
      </c>
      <c r="B107" s="143" t="s">
        <v>178</v>
      </c>
      <c r="C107" s="91">
        <v>41179</v>
      </c>
      <c r="D107" s="92" t="s">
        <v>909</v>
      </c>
      <c r="E107" s="146" t="s">
        <v>910</v>
      </c>
      <c r="F107" s="93">
        <v>4530621</v>
      </c>
      <c r="G107" s="163" t="s">
        <v>911</v>
      </c>
      <c r="H107" s="86">
        <v>2</v>
      </c>
      <c r="I107" s="86">
        <v>0</v>
      </c>
      <c r="J107" s="108">
        <v>400000</v>
      </c>
      <c r="K107" s="108">
        <v>0</v>
      </c>
      <c r="L107" s="108">
        <v>400000</v>
      </c>
      <c r="M107" s="108">
        <v>297777</v>
      </c>
      <c r="N107" s="108">
        <f t="shared" si="14"/>
        <v>102223</v>
      </c>
      <c r="O107" s="103">
        <f t="shared" si="15"/>
        <v>25.55575</v>
      </c>
      <c r="P107" s="87" t="s">
        <v>954</v>
      </c>
      <c r="Q107" s="84">
        <v>4223714655</v>
      </c>
      <c r="R107" s="87" t="s">
        <v>955</v>
      </c>
    </row>
    <row r="108" spans="1:18" s="76" customFormat="1" ht="94.5">
      <c r="A108" s="121" t="s">
        <v>943</v>
      </c>
      <c r="B108" s="143" t="s">
        <v>231</v>
      </c>
      <c r="C108" s="91">
        <v>41184</v>
      </c>
      <c r="D108" s="92" t="s">
        <v>920</v>
      </c>
      <c r="E108" s="146" t="s">
        <v>921</v>
      </c>
      <c r="F108" s="93">
        <v>7010031</v>
      </c>
      <c r="G108" s="163" t="s">
        <v>922</v>
      </c>
      <c r="H108" s="86">
        <v>2</v>
      </c>
      <c r="I108" s="86">
        <v>1</v>
      </c>
      <c r="J108" s="108">
        <v>487059</v>
      </c>
      <c r="K108" s="108">
        <v>0</v>
      </c>
      <c r="L108" s="108">
        <v>0</v>
      </c>
      <c r="M108" s="108">
        <v>480000</v>
      </c>
      <c r="N108" s="108">
        <f t="shared" si="14"/>
        <v>7059</v>
      </c>
      <c r="O108" s="103">
        <f t="shared" si="15"/>
        <v>1.4493110690901925</v>
      </c>
      <c r="P108" s="87" t="s">
        <v>962</v>
      </c>
      <c r="Q108" s="84"/>
      <c r="R108" s="87" t="s">
        <v>963</v>
      </c>
    </row>
    <row r="109" spans="1:18" s="76" customFormat="1" ht="84.75" thickBot="1">
      <c r="A109" s="121" t="s">
        <v>944</v>
      </c>
      <c r="B109" s="143" t="s">
        <v>244</v>
      </c>
      <c r="C109" s="91">
        <v>41185</v>
      </c>
      <c r="D109" s="92" t="s">
        <v>923</v>
      </c>
      <c r="E109" s="146" t="s">
        <v>924</v>
      </c>
      <c r="F109" s="93">
        <v>4540020</v>
      </c>
      <c r="G109" s="163" t="s">
        <v>86</v>
      </c>
      <c r="H109" s="86">
        <v>2</v>
      </c>
      <c r="I109" s="86">
        <v>0</v>
      </c>
      <c r="J109" s="108">
        <v>387947</v>
      </c>
      <c r="K109" s="108">
        <v>0</v>
      </c>
      <c r="L109" s="108">
        <v>387947</v>
      </c>
      <c r="M109" s="108">
        <v>380000</v>
      </c>
      <c r="N109" s="108">
        <f t="shared" si="14"/>
        <v>7947</v>
      </c>
      <c r="O109" s="103">
        <f t="shared" si="15"/>
        <v>2.048475693844778</v>
      </c>
      <c r="P109" s="87" t="s">
        <v>855</v>
      </c>
      <c r="Q109" s="223">
        <v>4205234776</v>
      </c>
      <c r="R109" s="212" t="s">
        <v>856</v>
      </c>
    </row>
    <row r="110" spans="1:18" s="76" customFormat="1" ht="84.75" thickTop="1">
      <c r="A110" s="121" t="s">
        <v>945</v>
      </c>
      <c r="B110" s="143" t="s">
        <v>458</v>
      </c>
      <c r="C110" s="91">
        <v>41185</v>
      </c>
      <c r="D110" s="92" t="s">
        <v>927</v>
      </c>
      <c r="E110" s="146" t="s">
        <v>928</v>
      </c>
      <c r="F110" s="93">
        <v>4540020</v>
      </c>
      <c r="G110" s="163" t="s">
        <v>86</v>
      </c>
      <c r="H110" s="86">
        <v>3</v>
      </c>
      <c r="I110" s="86">
        <v>0</v>
      </c>
      <c r="J110" s="108">
        <v>392749</v>
      </c>
      <c r="K110" s="108">
        <v>0</v>
      </c>
      <c r="L110" s="108">
        <v>392749</v>
      </c>
      <c r="M110" s="108">
        <v>389249</v>
      </c>
      <c r="N110" s="108">
        <f t="shared" si="14"/>
        <v>3500</v>
      </c>
      <c r="O110" s="103">
        <f t="shared" si="15"/>
        <v>0.8911544014115886</v>
      </c>
      <c r="P110" s="87" t="s">
        <v>174</v>
      </c>
      <c r="Q110" s="84">
        <v>4205228211</v>
      </c>
      <c r="R110" s="87" t="s">
        <v>234</v>
      </c>
    </row>
    <row r="111" spans="1:18" s="76" customFormat="1" ht="94.5">
      <c r="A111" s="121" t="s">
        <v>1049</v>
      </c>
      <c r="B111" s="143" t="s">
        <v>231</v>
      </c>
      <c r="C111" s="91">
        <v>41190</v>
      </c>
      <c r="D111" s="92" t="s">
        <v>947</v>
      </c>
      <c r="E111" s="146" t="s">
        <v>948</v>
      </c>
      <c r="F111" s="93">
        <v>4530177</v>
      </c>
      <c r="G111" s="163" t="s">
        <v>949</v>
      </c>
      <c r="H111" s="86">
        <v>1</v>
      </c>
      <c r="I111" s="86">
        <v>0</v>
      </c>
      <c r="J111" s="108">
        <v>213089</v>
      </c>
      <c r="K111" s="108">
        <v>0</v>
      </c>
      <c r="L111" s="108">
        <v>213089</v>
      </c>
      <c r="M111" s="108">
        <v>213089</v>
      </c>
      <c r="N111" s="108">
        <f t="shared" si="14"/>
        <v>0</v>
      </c>
      <c r="O111" s="103">
        <f t="shared" si="15"/>
        <v>0</v>
      </c>
      <c r="P111" s="87" t="s">
        <v>127</v>
      </c>
      <c r="Q111" s="84">
        <v>4212427497</v>
      </c>
      <c r="R111" s="87" t="s">
        <v>128</v>
      </c>
    </row>
    <row r="112" spans="1:18" s="76" customFormat="1" ht="73.5">
      <c r="A112" s="121" t="s">
        <v>1050</v>
      </c>
      <c r="B112" s="143" t="s">
        <v>49</v>
      </c>
      <c r="C112" s="91">
        <v>41198</v>
      </c>
      <c r="D112" s="92" t="s">
        <v>964</v>
      </c>
      <c r="E112" s="146" t="s">
        <v>965</v>
      </c>
      <c r="F112" s="93">
        <v>7493060</v>
      </c>
      <c r="G112" s="163" t="s">
        <v>966</v>
      </c>
      <c r="H112" s="86">
        <v>2</v>
      </c>
      <c r="I112" s="86">
        <v>0</v>
      </c>
      <c r="J112" s="108">
        <v>132428</v>
      </c>
      <c r="K112" s="108">
        <v>0</v>
      </c>
      <c r="L112" s="108">
        <v>0</v>
      </c>
      <c r="M112" s="108">
        <v>132428</v>
      </c>
      <c r="N112" s="108">
        <f t="shared" si="14"/>
        <v>0</v>
      </c>
      <c r="O112" s="103">
        <f t="shared" si="15"/>
        <v>0</v>
      </c>
      <c r="P112" s="87" t="s">
        <v>993</v>
      </c>
      <c r="Q112" s="84">
        <v>4212031880</v>
      </c>
      <c r="R112" s="87" t="s">
        <v>994</v>
      </c>
    </row>
    <row r="113" spans="1:18" s="76" customFormat="1" ht="84">
      <c r="A113" s="121" t="s">
        <v>1051</v>
      </c>
      <c r="B113" s="143" t="s">
        <v>969</v>
      </c>
      <c r="C113" s="91">
        <v>41200</v>
      </c>
      <c r="D113" s="92" t="s">
        <v>967</v>
      </c>
      <c r="E113" s="146" t="s">
        <v>968</v>
      </c>
      <c r="F113" s="93">
        <v>4520111</v>
      </c>
      <c r="G113" s="163" t="s">
        <v>198</v>
      </c>
      <c r="H113" s="86">
        <v>5</v>
      </c>
      <c r="I113" s="86">
        <v>0</v>
      </c>
      <c r="J113" s="108">
        <v>202572</v>
      </c>
      <c r="K113" s="108">
        <v>0</v>
      </c>
      <c r="L113" s="108">
        <v>202572</v>
      </c>
      <c r="M113" s="108">
        <v>158500</v>
      </c>
      <c r="N113" s="108">
        <f t="shared" si="14"/>
        <v>44072</v>
      </c>
      <c r="O113" s="103">
        <f t="shared" si="15"/>
        <v>21.756215074146475</v>
      </c>
      <c r="P113" s="87" t="s">
        <v>307</v>
      </c>
      <c r="Q113" s="84">
        <v>4205184331</v>
      </c>
      <c r="R113" s="87" t="s">
        <v>1000</v>
      </c>
    </row>
    <row r="114" spans="1:18" s="76" customFormat="1" ht="73.5">
      <c r="A114" s="121" t="s">
        <v>1052</v>
      </c>
      <c r="B114" s="143" t="s">
        <v>338</v>
      </c>
      <c r="C114" s="91">
        <v>41201</v>
      </c>
      <c r="D114" s="92" t="s">
        <v>973</v>
      </c>
      <c r="E114" s="146" t="s">
        <v>974</v>
      </c>
      <c r="F114" s="93">
        <v>4560010</v>
      </c>
      <c r="G114" s="163" t="s">
        <v>975</v>
      </c>
      <c r="H114" s="86">
        <v>2</v>
      </c>
      <c r="I114" s="86">
        <v>0</v>
      </c>
      <c r="J114" s="108">
        <v>462870</v>
      </c>
      <c r="K114" s="108">
        <v>0</v>
      </c>
      <c r="L114" s="108">
        <v>0</v>
      </c>
      <c r="M114" s="108">
        <v>405000</v>
      </c>
      <c r="N114" s="108">
        <f t="shared" si="14"/>
        <v>57870</v>
      </c>
      <c r="O114" s="103">
        <f t="shared" si="15"/>
        <v>12.502430488041998</v>
      </c>
      <c r="P114" s="87" t="s">
        <v>1038</v>
      </c>
      <c r="Q114" s="84">
        <v>4205101938</v>
      </c>
      <c r="R114" s="87" t="s">
        <v>1039</v>
      </c>
    </row>
    <row r="115" spans="1:18" s="76" customFormat="1" ht="42">
      <c r="A115" s="121" t="s">
        <v>1053</v>
      </c>
      <c r="B115" s="143" t="s">
        <v>94</v>
      </c>
      <c r="C115" s="91">
        <v>41205</v>
      </c>
      <c r="D115" s="92" t="s">
        <v>980</v>
      </c>
      <c r="E115" s="146" t="s">
        <v>981</v>
      </c>
      <c r="F115" s="93">
        <v>4520236</v>
      </c>
      <c r="G115" s="163" t="s">
        <v>982</v>
      </c>
      <c r="H115" s="86">
        <v>2</v>
      </c>
      <c r="I115" s="86">
        <v>0</v>
      </c>
      <c r="J115" s="108">
        <v>467557</v>
      </c>
      <c r="K115" s="108">
        <v>0</v>
      </c>
      <c r="L115" s="108">
        <v>467557</v>
      </c>
      <c r="M115" s="108">
        <v>462057</v>
      </c>
      <c r="N115" s="108">
        <f t="shared" si="14"/>
        <v>5500</v>
      </c>
      <c r="O115" s="103">
        <f t="shared" si="15"/>
        <v>1.176327164388513</v>
      </c>
      <c r="P115" s="87" t="s">
        <v>174</v>
      </c>
      <c r="Q115" s="84">
        <v>4205228211</v>
      </c>
      <c r="R115" s="87" t="s">
        <v>234</v>
      </c>
    </row>
    <row r="116" spans="1:18" s="76" customFormat="1" ht="84">
      <c r="A116" s="121" t="s">
        <v>1054</v>
      </c>
      <c r="B116" s="143" t="s">
        <v>409</v>
      </c>
      <c r="C116" s="91">
        <v>41205</v>
      </c>
      <c r="D116" s="78" t="s">
        <v>984</v>
      </c>
      <c r="E116" s="146" t="s">
        <v>985</v>
      </c>
      <c r="F116" s="93">
        <v>4530201</v>
      </c>
      <c r="G116" s="163" t="s">
        <v>986</v>
      </c>
      <c r="H116" s="86">
        <v>0</v>
      </c>
      <c r="I116" s="86">
        <v>0</v>
      </c>
      <c r="J116" s="108">
        <v>484502</v>
      </c>
      <c r="K116" s="108">
        <v>484502</v>
      </c>
      <c r="L116" s="108">
        <v>484502</v>
      </c>
      <c r="M116" s="108">
        <v>0</v>
      </c>
      <c r="N116" s="108">
        <f t="shared" si="14"/>
        <v>0</v>
      </c>
      <c r="O116" s="103">
        <f t="shared" si="15"/>
        <v>0</v>
      </c>
      <c r="P116" s="260" t="s">
        <v>106</v>
      </c>
      <c r="Q116" s="261"/>
      <c r="R116" s="262"/>
    </row>
    <row r="117" spans="1:18" s="76" customFormat="1" ht="63">
      <c r="A117" s="121" t="s">
        <v>1055</v>
      </c>
      <c r="B117" s="143" t="s">
        <v>94</v>
      </c>
      <c r="C117" s="91">
        <v>41205</v>
      </c>
      <c r="D117" s="92" t="s">
        <v>987</v>
      </c>
      <c r="E117" s="146" t="s">
        <v>988</v>
      </c>
      <c r="F117" s="93">
        <v>6323000</v>
      </c>
      <c r="G117" s="163" t="s">
        <v>989</v>
      </c>
      <c r="H117" s="86">
        <v>2</v>
      </c>
      <c r="I117" s="86">
        <v>0</v>
      </c>
      <c r="J117" s="108">
        <v>138694</v>
      </c>
      <c r="K117" s="108">
        <v>0</v>
      </c>
      <c r="L117" s="108">
        <v>0</v>
      </c>
      <c r="M117" s="108">
        <v>138200</v>
      </c>
      <c r="N117" s="108">
        <f t="shared" si="14"/>
        <v>494</v>
      </c>
      <c r="O117" s="103">
        <f t="shared" si="15"/>
        <v>0.3561797914834095</v>
      </c>
      <c r="P117" s="87" t="s">
        <v>1040</v>
      </c>
      <c r="Q117" s="84">
        <v>4212427095</v>
      </c>
      <c r="R117" s="87" t="s">
        <v>1041</v>
      </c>
    </row>
    <row r="118" spans="1:18" s="76" customFormat="1" ht="42">
      <c r="A118" s="121" t="s">
        <v>1056</v>
      </c>
      <c r="B118" s="143" t="s">
        <v>49</v>
      </c>
      <c r="C118" s="91">
        <v>41205</v>
      </c>
      <c r="D118" s="92" t="s">
        <v>991</v>
      </c>
      <c r="E118" s="146" t="s">
        <v>990</v>
      </c>
      <c r="F118" s="93">
        <v>6040000</v>
      </c>
      <c r="G118" s="163" t="s">
        <v>329</v>
      </c>
      <c r="H118" s="86">
        <v>2</v>
      </c>
      <c r="I118" s="86">
        <v>0</v>
      </c>
      <c r="J118" s="108">
        <v>201740</v>
      </c>
      <c r="K118" s="108">
        <v>0</v>
      </c>
      <c r="L118" s="108">
        <v>201740</v>
      </c>
      <c r="M118" s="108">
        <v>201740</v>
      </c>
      <c r="N118" s="108">
        <f t="shared" si="14"/>
        <v>0</v>
      </c>
      <c r="O118" s="103">
        <f t="shared" si="15"/>
        <v>0</v>
      </c>
      <c r="P118" s="87" t="s">
        <v>377</v>
      </c>
      <c r="Q118" s="82">
        <v>421270419454</v>
      </c>
      <c r="R118" s="87" t="s">
        <v>379</v>
      </c>
    </row>
    <row r="119" spans="1:18" s="76" customFormat="1" ht="84">
      <c r="A119" s="121" t="s">
        <v>1057</v>
      </c>
      <c r="B119" s="143" t="s">
        <v>568</v>
      </c>
      <c r="C119" s="91">
        <v>41211</v>
      </c>
      <c r="D119" s="92" t="s">
        <v>1009</v>
      </c>
      <c r="E119" s="146" t="s">
        <v>1010</v>
      </c>
      <c r="F119" s="163" t="s">
        <v>1011</v>
      </c>
      <c r="G119" s="163" t="s">
        <v>1012</v>
      </c>
      <c r="H119" s="86">
        <v>2</v>
      </c>
      <c r="I119" s="86">
        <v>0</v>
      </c>
      <c r="J119" s="108">
        <v>360704</v>
      </c>
      <c r="K119" s="108">
        <v>0</v>
      </c>
      <c r="L119" s="108">
        <v>360704</v>
      </c>
      <c r="M119" s="108">
        <v>354000</v>
      </c>
      <c r="N119" s="108">
        <f t="shared" si="14"/>
        <v>6704</v>
      </c>
      <c r="O119" s="103">
        <f t="shared" si="15"/>
        <v>1.8585876508161816</v>
      </c>
      <c r="P119" s="87" t="s">
        <v>174</v>
      </c>
      <c r="Q119" s="84">
        <v>4205228211</v>
      </c>
      <c r="R119" s="87" t="s">
        <v>234</v>
      </c>
    </row>
    <row r="120" spans="1:18" s="76" customFormat="1" ht="84">
      <c r="A120" s="121" t="s">
        <v>1058</v>
      </c>
      <c r="B120" s="143" t="s">
        <v>1015</v>
      </c>
      <c r="C120" s="91">
        <v>41211</v>
      </c>
      <c r="D120" s="92" t="s">
        <v>1013</v>
      </c>
      <c r="E120" s="146" t="s">
        <v>1014</v>
      </c>
      <c r="F120" s="163" t="s">
        <v>1011</v>
      </c>
      <c r="G120" s="163" t="s">
        <v>1012</v>
      </c>
      <c r="H120" s="86">
        <v>2</v>
      </c>
      <c r="I120" s="86">
        <v>0</v>
      </c>
      <c r="J120" s="108">
        <v>349449</v>
      </c>
      <c r="K120" s="108">
        <v>0</v>
      </c>
      <c r="L120" s="108">
        <v>349449</v>
      </c>
      <c r="M120" s="108">
        <v>348400</v>
      </c>
      <c r="N120" s="108">
        <f t="shared" si="14"/>
        <v>1049</v>
      </c>
      <c r="O120" s="103">
        <f t="shared" si="15"/>
        <v>0.3001868656084293</v>
      </c>
      <c r="P120" s="87" t="s">
        <v>174</v>
      </c>
      <c r="Q120" s="84">
        <v>4205228211</v>
      </c>
      <c r="R120" s="87" t="s">
        <v>234</v>
      </c>
    </row>
    <row r="121" spans="1:18" s="76" customFormat="1" ht="52.5">
      <c r="A121" s="121" t="s">
        <v>1059</v>
      </c>
      <c r="B121" s="143" t="s">
        <v>134</v>
      </c>
      <c r="C121" s="91">
        <v>41212</v>
      </c>
      <c r="D121" s="92" t="s">
        <v>1016</v>
      </c>
      <c r="E121" s="146" t="s">
        <v>382</v>
      </c>
      <c r="F121" s="163" t="s">
        <v>674</v>
      </c>
      <c r="G121" s="163" t="s">
        <v>675</v>
      </c>
      <c r="H121" s="86">
        <v>2</v>
      </c>
      <c r="I121" s="86">
        <v>0</v>
      </c>
      <c r="J121" s="108">
        <v>489554</v>
      </c>
      <c r="K121" s="108">
        <v>0</v>
      </c>
      <c r="L121" s="108">
        <v>489554</v>
      </c>
      <c r="M121" s="108">
        <v>488432</v>
      </c>
      <c r="N121" s="108">
        <f t="shared" si="14"/>
        <v>1122</v>
      </c>
      <c r="O121" s="103">
        <f t="shared" si="15"/>
        <v>0.22918819987171996</v>
      </c>
      <c r="P121" s="87" t="s">
        <v>154</v>
      </c>
      <c r="Q121" s="82">
        <v>423500210911</v>
      </c>
      <c r="R121" s="87" t="s">
        <v>732</v>
      </c>
    </row>
    <row r="122" spans="1:18" s="76" customFormat="1" ht="73.5">
      <c r="A122" s="121" t="s">
        <v>1060</v>
      </c>
      <c r="B122" s="143" t="s">
        <v>178</v>
      </c>
      <c r="C122" s="91">
        <v>41212</v>
      </c>
      <c r="D122" s="92" t="s">
        <v>1017</v>
      </c>
      <c r="E122" s="146" t="s">
        <v>1018</v>
      </c>
      <c r="F122" s="163">
        <v>7244020</v>
      </c>
      <c r="G122" s="163" t="s">
        <v>1019</v>
      </c>
      <c r="H122" s="86">
        <v>2</v>
      </c>
      <c r="I122" s="86">
        <v>0</v>
      </c>
      <c r="J122" s="108">
        <v>300000</v>
      </c>
      <c r="K122" s="108">
        <v>0</v>
      </c>
      <c r="L122" s="108">
        <v>300000</v>
      </c>
      <c r="M122" s="108">
        <v>290000</v>
      </c>
      <c r="N122" s="108">
        <f t="shared" si="14"/>
        <v>10000</v>
      </c>
      <c r="O122" s="103">
        <f t="shared" si="15"/>
        <v>3.3333333333333335</v>
      </c>
      <c r="P122" s="87" t="s">
        <v>1064</v>
      </c>
      <c r="Q122" s="84">
        <v>4205092176</v>
      </c>
      <c r="R122" s="87" t="s">
        <v>1065</v>
      </c>
    </row>
    <row r="123" spans="1:18" s="76" customFormat="1" ht="73.5">
      <c r="A123" s="121" t="s">
        <v>1061</v>
      </c>
      <c r="B123" s="143" t="s">
        <v>270</v>
      </c>
      <c r="C123" s="91">
        <v>41212</v>
      </c>
      <c r="D123" s="92" t="s">
        <v>1020</v>
      </c>
      <c r="E123" s="146" t="s">
        <v>1021</v>
      </c>
      <c r="F123" s="163">
        <v>4528684</v>
      </c>
      <c r="G123" s="163" t="s">
        <v>1022</v>
      </c>
      <c r="H123" s="86">
        <v>2</v>
      </c>
      <c r="I123" s="86">
        <v>0</v>
      </c>
      <c r="J123" s="108">
        <v>248025</v>
      </c>
      <c r="K123" s="108">
        <v>0</v>
      </c>
      <c r="L123" s="108">
        <v>248025</v>
      </c>
      <c r="M123" s="108">
        <v>247000</v>
      </c>
      <c r="N123" s="108">
        <f t="shared" si="14"/>
        <v>1025</v>
      </c>
      <c r="O123" s="103">
        <f t="shared" si="15"/>
        <v>0.4132647918556597</v>
      </c>
      <c r="P123" s="87" t="s">
        <v>174</v>
      </c>
      <c r="Q123" s="84">
        <v>4205228211</v>
      </c>
      <c r="R123" s="87" t="s">
        <v>234</v>
      </c>
    </row>
    <row r="124" spans="1:18" s="76" customFormat="1" ht="115.5">
      <c r="A124" s="121" t="s">
        <v>1062</v>
      </c>
      <c r="B124" s="143" t="s">
        <v>249</v>
      </c>
      <c r="C124" s="91">
        <v>41214</v>
      </c>
      <c r="D124" s="92" t="s">
        <v>1027</v>
      </c>
      <c r="E124" s="146" t="s">
        <v>1028</v>
      </c>
      <c r="F124" s="163" t="s">
        <v>1029</v>
      </c>
      <c r="G124" s="163" t="s">
        <v>1030</v>
      </c>
      <c r="H124" s="86">
        <v>2</v>
      </c>
      <c r="I124" s="86">
        <v>0</v>
      </c>
      <c r="J124" s="108">
        <v>454228</v>
      </c>
      <c r="K124" s="108">
        <v>0</v>
      </c>
      <c r="L124" s="108">
        <v>454228</v>
      </c>
      <c r="M124" s="108">
        <v>447228</v>
      </c>
      <c r="N124" s="108">
        <f t="shared" si="14"/>
        <v>7000</v>
      </c>
      <c r="O124" s="103">
        <f t="shared" si="15"/>
        <v>1.5410762876793151</v>
      </c>
      <c r="P124" s="87" t="s">
        <v>174</v>
      </c>
      <c r="Q124" s="84">
        <v>4205228211</v>
      </c>
      <c r="R124" s="87" t="s">
        <v>234</v>
      </c>
    </row>
    <row r="125" spans="1:18" s="76" customFormat="1" ht="94.5">
      <c r="A125" s="121" t="s">
        <v>1063</v>
      </c>
      <c r="B125" s="143" t="s">
        <v>143</v>
      </c>
      <c r="C125" s="91">
        <v>41215</v>
      </c>
      <c r="D125" s="92" t="s">
        <v>1031</v>
      </c>
      <c r="E125" s="146" t="s">
        <v>1032</v>
      </c>
      <c r="F125" s="163">
        <v>3440130</v>
      </c>
      <c r="G125" s="163" t="s">
        <v>1033</v>
      </c>
      <c r="H125" s="86">
        <v>2</v>
      </c>
      <c r="I125" s="86">
        <v>1</v>
      </c>
      <c r="J125" s="108">
        <v>482116.65</v>
      </c>
      <c r="K125" s="108">
        <v>0</v>
      </c>
      <c r="L125" s="108">
        <v>482116.65</v>
      </c>
      <c r="M125" s="108">
        <v>480583</v>
      </c>
      <c r="N125" s="108">
        <f t="shared" si="14"/>
        <v>1533.6500000000233</v>
      </c>
      <c r="O125" s="103">
        <f t="shared" si="15"/>
        <v>0.318107661289031</v>
      </c>
      <c r="P125" s="87" t="s">
        <v>1073</v>
      </c>
      <c r="Q125" s="84">
        <v>4207038657</v>
      </c>
      <c r="R125" s="87" t="s">
        <v>1074</v>
      </c>
    </row>
    <row r="126" spans="1:18" s="76" customFormat="1" ht="94.5">
      <c r="A126" s="121" t="s">
        <v>1095</v>
      </c>
      <c r="B126" s="143" t="s">
        <v>231</v>
      </c>
      <c r="C126" s="91">
        <v>41228</v>
      </c>
      <c r="D126" s="92" t="s">
        <v>1068</v>
      </c>
      <c r="E126" s="146" t="s">
        <v>1067</v>
      </c>
      <c r="F126" s="163" t="s">
        <v>1069</v>
      </c>
      <c r="G126" s="163" t="s">
        <v>1070</v>
      </c>
      <c r="H126" s="86">
        <v>5</v>
      </c>
      <c r="I126" s="86">
        <v>0</v>
      </c>
      <c r="J126" s="108">
        <v>176000</v>
      </c>
      <c r="K126" s="108">
        <v>0</v>
      </c>
      <c r="L126" s="108">
        <v>0</v>
      </c>
      <c r="M126" s="108">
        <v>43000</v>
      </c>
      <c r="N126" s="108">
        <f t="shared" si="14"/>
        <v>133000</v>
      </c>
      <c r="O126" s="103">
        <f t="shared" si="15"/>
        <v>75.56818181818183</v>
      </c>
      <c r="P126" s="87" t="s">
        <v>228</v>
      </c>
      <c r="Q126" s="84">
        <v>4205071948</v>
      </c>
      <c r="R126" s="87" t="s">
        <v>230</v>
      </c>
    </row>
    <row r="127" spans="1:18" s="76" customFormat="1" ht="94.5">
      <c r="A127" s="121" t="s">
        <v>1096</v>
      </c>
      <c r="B127" s="143" t="s">
        <v>94</v>
      </c>
      <c r="C127" s="91">
        <v>41232</v>
      </c>
      <c r="D127" s="92" t="s">
        <v>1075</v>
      </c>
      <c r="E127" s="146" t="s">
        <v>1076</v>
      </c>
      <c r="F127" s="163">
        <v>7010031</v>
      </c>
      <c r="G127" s="163" t="s">
        <v>922</v>
      </c>
      <c r="H127" s="86">
        <v>2</v>
      </c>
      <c r="I127" s="86">
        <v>1</v>
      </c>
      <c r="J127" s="108">
        <v>500000</v>
      </c>
      <c r="K127" s="108">
        <v>0</v>
      </c>
      <c r="L127" s="108">
        <v>0</v>
      </c>
      <c r="M127" s="108">
        <v>500000</v>
      </c>
      <c r="N127" s="108">
        <f aca="true" t="shared" si="16" ref="N127:N136">J127-M127-K127</f>
        <v>0</v>
      </c>
      <c r="O127" s="103">
        <f aca="true" t="shared" si="17" ref="O127:O136">N127/J127*100</f>
        <v>0</v>
      </c>
      <c r="P127" s="87" t="s">
        <v>1088</v>
      </c>
      <c r="Q127" s="82">
        <v>423501416312</v>
      </c>
      <c r="R127" s="87" t="s">
        <v>1094</v>
      </c>
    </row>
    <row r="128" spans="1:18" s="76" customFormat="1" ht="105">
      <c r="A128" s="121" t="s">
        <v>1097</v>
      </c>
      <c r="B128" s="143" t="s">
        <v>434</v>
      </c>
      <c r="C128" s="91">
        <v>41232</v>
      </c>
      <c r="D128" s="92" t="s">
        <v>1078</v>
      </c>
      <c r="E128" s="146" t="s">
        <v>1077</v>
      </c>
      <c r="F128" s="163">
        <v>7010031</v>
      </c>
      <c r="G128" s="163" t="s">
        <v>922</v>
      </c>
      <c r="H128" s="86">
        <v>2</v>
      </c>
      <c r="I128" s="86">
        <v>0</v>
      </c>
      <c r="J128" s="108">
        <v>500000</v>
      </c>
      <c r="K128" s="108">
        <v>0</v>
      </c>
      <c r="L128" s="108">
        <v>0</v>
      </c>
      <c r="M128" s="108">
        <v>500000</v>
      </c>
      <c r="N128" s="108">
        <f t="shared" si="16"/>
        <v>0</v>
      </c>
      <c r="O128" s="103">
        <f t="shared" si="17"/>
        <v>0</v>
      </c>
      <c r="P128" s="87" t="s">
        <v>1087</v>
      </c>
      <c r="Q128" s="82">
        <v>423500097920</v>
      </c>
      <c r="R128" s="87" t="s">
        <v>1101</v>
      </c>
    </row>
    <row r="129" spans="1:18" s="76" customFormat="1" ht="105">
      <c r="A129" s="121" t="s">
        <v>1098</v>
      </c>
      <c r="B129" s="143" t="s">
        <v>49</v>
      </c>
      <c r="C129" s="91">
        <v>41233</v>
      </c>
      <c r="D129" s="92" t="s">
        <v>1079</v>
      </c>
      <c r="E129" s="146" t="s">
        <v>1080</v>
      </c>
      <c r="F129" s="163">
        <v>7010031</v>
      </c>
      <c r="G129" s="163" t="s">
        <v>922</v>
      </c>
      <c r="H129" s="86">
        <v>2</v>
      </c>
      <c r="I129" s="86">
        <v>0</v>
      </c>
      <c r="J129" s="108">
        <v>500000</v>
      </c>
      <c r="K129" s="108">
        <v>0</v>
      </c>
      <c r="L129" s="108">
        <v>0</v>
      </c>
      <c r="M129" s="108">
        <v>500000</v>
      </c>
      <c r="N129" s="108">
        <f t="shared" si="16"/>
        <v>0</v>
      </c>
      <c r="O129" s="103">
        <f t="shared" si="17"/>
        <v>0</v>
      </c>
      <c r="P129" s="87" t="s">
        <v>1089</v>
      </c>
      <c r="Q129" s="84">
        <v>420518856404</v>
      </c>
      <c r="R129" s="87" t="s">
        <v>1090</v>
      </c>
    </row>
    <row r="130" spans="1:18" s="76" customFormat="1" ht="94.5">
      <c r="A130" s="121" t="s">
        <v>1099</v>
      </c>
      <c r="B130" s="143" t="s">
        <v>178</v>
      </c>
      <c r="C130" s="91">
        <v>41235</v>
      </c>
      <c r="D130" s="92" t="s">
        <v>1084</v>
      </c>
      <c r="E130" s="146" t="s">
        <v>1085</v>
      </c>
      <c r="F130" s="163">
        <v>9436000</v>
      </c>
      <c r="G130" s="163" t="s">
        <v>1086</v>
      </c>
      <c r="H130" s="86">
        <v>3</v>
      </c>
      <c r="I130" s="86">
        <v>0</v>
      </c>
      <c r="J130" s="108">
        <v>380000</v>
      </c>
      <c r="K130" s="108">
        <v>0</v>
      </c>
      <c r="L130" s="108">
        <v>380000</v>
      </c>
      <c r="M130" s="108">
        <v>337696.89</v>
      </c>
      <c r="N130" s="108">
        <f t="shared" si="16"/>
        <v>42303.109999999986</v>
      </c>
      <c r="O130" s="103">
        <f t="shared" si="17"/>
        <v>11.13239736842105</v>
      </c>
      <c r="P130" s="87" t="s">
        <v>1106</v>
      </c>
      <c r="Q130" s="84">
        <v>4205101374</v>
      </c>
      <c r="R130" s="87" t="s">
        <v>1107</v>
      </c>
    </row>
    <row r="131" spans="1:18" s="76" customFormat="1" ht="94.5">
      <c r="A131" s="121" t="s">
        <v>1100</v>
      </c>
      <c r="B131" s="143" t="s">
        <v>1093</v>
      </c>
      <c r="C131" s="91">
        <v>41236</v>
      </c>
      <c r="D131" s="92" t="s">
        <v>1092</v>
      </c>
      <c r="E131" s="146" t="s">
        <v>1091</v>
      </c>
      <c r="F131" s="163">
        <v>1010030</v>
      </c>
      <c r="G131" s="163" t="s">
        <v>1083</v>
      </c>
      <c r="H131" s="86">
        <v>2</v>
      </c>
      <c r="I131" s="86">
        <v>0</v>
      </c>
      <c r="J131" s="108">
        <v>209608</v>
      </c>
      <c r="K131" s="108">
        <v>0</v>
      </c>
      <c r="L131" s="108">
        <v>0</v>
      </c>
      <c r="M131" s="108">
        <v>209608</v>
      </c>
      <c r="N131" s="108">
        <f t="shared" si="16"/>
        <v>0</v>
      </c>
      <c r="O131" s="103">
        <f t="shared" si="17"/>
        <v>0</v>
      </c>
      <c r="P131" s="87" t="s">
        <v>570</v>
      </c>
      <c r="Q131" s="84">
        <v>4205241533</v>
      </c>
      <c r="R131" s="87" t="s">
        <v>571</v>
      </c>
    </row>
    <row r="132" spans="1:18" s="76" customFormat="1" ht="84">
      <c r="A132" s="121" t="s">
        <v>1110</v>
      </c>
      <c r="B132" s="143" t="s">
        <v>188</v>
      </c>
      <c r="C132" s="91">
        <v>41250</v>
      </c>
      <c r="D132" s="92" t="s">
        <v>1108</v>
      </c>
      <c r="E132" s="146" t="s">
        <v>1109</v>
      </c>
      <c r="F132" s="163">
        <v>4560201</v>
      </c>
      <c r="G132" s="163" t="s">
        <v>670</v>
      </c>
      <c r="H132" s="86">
        <v>2</v>
      </c>
      <c r="I132" s="86">
        <v>0</v>
      </c>
      <c r="J132" s="108">
        <v>428649</v>
      </c>
      <c r="K132" s="108">
        <v>0</v>
      </c>
      <c r="L132" s="108">
        <v>0</v>
      </c>
      <c r="M132" s="108">
        <v>235000</v>
      </c>
      <c r="N132" s="108">
        <f t="shared" si="16"/>
        <v>193649</v>
      </c>
      <c r="O132" s="103">
        <f t="shared" si="17"/>
        <v>45.176589703930254</v>
      </c>
      <c r="P132" s="87" t="s">
        <v>1172</v>
      </c>
      <c r="Q132" s="84">
        <v>7733599370</v>
      </c>
      <c r="R132" s="87" t="s">
        <v>1173</v>
      </c>
    </row>
    <row r="133" spans="1:18" s="76" customFormat="1" ht="63">
      <c r="A133" s="121"/>
      <c r="B133" s="143" t="s">
        <v>49</v>
      </c>
      <c r="C133" s="91">
        <v>41253</v>
      </c>
      <c r="D133" s="92" t="s">
        <v>1120</v>
      </c>
      <c r="E133" s="146" t="s">
        <v>821</v>
      </c>
      <c r="F133" s="163">
        <v>9319660</v>
      </c>
      <c r="G133" s="163" t="s">
        <v>822</v>
      </c>
      <c r="H133" s="86">
        <v>2</v>
      </c>
      <c r="I133" s="86">
        <v>0</v>
      </c>
      <c r="J133" s="108">
        <v>377812.5</v>
      </c>
      <c r="K133" s="108">
        <v>0</v>
      </c>
      <c r="L133" s="108">
        <v>0</v>
      </c>
      <c r="M133" s="108">
        <v>377812.5</v>
      </c>
      <c r="N133" s="108">
        <f t="shared" si="16"/>
        <v>0</v>
      </c>
      <c r="O133" s="103">
        <f t="shared" si="17"/>
        <v>0</v>
      </c>
      <c r="P133" s="87" t="s">
        <v>829</v>
      </c>
      <c r="Q133" s="84">
        <v>4212030879</v>
      </c>
      <c r="R133" s="87" t="s">
        <v>830</v>
      </c>
    </row>
    <row r="134" spans="1:18" s="252" customFormat="1" ht="73.5">
      <c r="A134" s="121"/>
      <c r="B134" s="143" t="s">
        <v>143</v>
      </c>
      <c r="C134" s="91">
        <v>41256</v>
      </c>
      <c r="D134" s="92" t="s">
        <v>1121</v>
      </c>
      <c r="E134" s="146" t="s">
        <v>1122</v>
      </c>
      <c r="F134" s="163">
        <v>5050101</v>
      </c>
      <c r="G134" s="163" t="s">
        <v>252</v>
      </c>
      <c r="H134" s="86"/>
      <c r="I134" s="86"/>
      <c r="J134" s="108">
        <v>500000</v>
      </c>
      <c r="K134" s="108"/>
      <c r="L134" s="108">
        <v>0</v>
      </c>
      <c r="M134" s="108"/>
      <c r="N134" s="108">
        <f t="shared" si="16"/>
        <v>500000</v>
      </c>
      <c r="O134" s="103">
        <f t="shared" si="17"/>
        <v>100</v>
      </c>
      <c r="P134" s="87"/>
      <c r="Q134" s="84"/>
      <c r="R134" s="87"/>
    </row>
    <row r="135" spans="1:18" s="252" customFormat="1" ht="84">
      <c r="A135" s="121"/>
      <c r="B135" s="143" t="s">
        <v>274</v>
      </c>
      <c r="C135" s="91">
        <v>41257</v>
      </c>
      <c r="D135" s="92" t="s">
        <v>1125</v>
      </c>
      <c r="E135" s="146" t="s">
        <v>1126</v>
      </c>
      <c r="F135" s="163">
        <v>6022030</v>
      </c>
      <c r="G135" s="163" t="s">
        <v>1127</v>
      </c>
      <c r="H135" s="86"/>
      <c r="I135" s="86"/>
      <c r="J135" s="108">
        <v>305601.12</v>
      </c>
      <c r="K135" s="108"/>
      <c r="L135" s="108">
        <v>0</v>
      </c>
      <c r="M135" s="108"/>
      <c r="N135" s="108">
        <f t="shared" si="16"/>
        <v>305601.12</v>
      </c>
      <c r="O135" s="103">
        <f t="shared" si="17"/>
        <v>100</v>
      </c>
      <c r="P135" s="87"/>
      <c r="Q135" s="84"/>
      <c r="R135" s="87"/>
    </row>
    <row r="136" spans="1:18" s="252" customFormat="1" ht="73.5">
      <c r="A136" s="121"/>
      <c r="B136" s="143" t="s">
        <v>203</v>
      </c>
      <c r="C136" s="91">
        <v>41257</v>
      </c>
      <c r="D136" s="92" t="s">
        <v>1128</v>
      </c>
      <c r="E136" s="146" t="s">
        <v>1129</v>
      </c>
      <c r="F136" s="163">
        <v>6022030</v>
      </c>
      <c r="G136" s="163" t="s">
        <v>1127</v>
      </c>
      <c r="H136" s="86"/>
      <c r="I136" s="86"/>
      <c r="J136" s="108">
        <v>203734.08</v>
      </c>
      <c r="K136" s="108"/>
      <c r="L136" s="108">
        <v>0</v>
      </c>
      <c r="M136" s="108"/>
      <c r="N136" s="108">
        <f t="shared" si="16"/>
        <v>203734.08</v>
      </c>
      <c r="O136" s="103">
        <f t="shared" si="17"/>
        <v>100</v>
      </c>
      <c r="P136" s="87"/>
      <c r="Q136" s="84"/>
      <c r="R136" s="87"/>
    </row>
    <row r="137" spans="1:18" s="252" customFormat="1" ht="84">
      <c r="A137" s="121"/>
      <c r="B137" s="143" t="s">
        <v>406</v>
      </c>
      <c r="C137" s="91">
        <v>41257</v>
      </c>
      <c r="D137" s="92" t="s">
        <v>1130</v>
      </c>
      <c r="E137" s="146" t="s">
        <v>1131</v>
      </c>
      <c r="F137" s="163">
        <v>6022030</v>
      </c>
      <c r="G137" s="163" t="s">
        <v>1127</v>
      </c>
      <c r="H137" s="86"/>
      <c r="I137" s="86"/>
      <c r="J137" s="108">
        <v>203734.08</v>
      </c>
      <c r="K137" s="108"/>
      <c r="L137" s="108">
        <v>0</v>
      </c>
      <c r="M137" s="108"/>
      <c r="N137" s="108">
        <f>J137-M137-K137</f>
        <v>203734.08</v>
      </c>
      <c r="O137" s="103">
        <f>N137/J137*100</f>
        <v>100</v>
      </c>
      <c r="P137" s="87"/>
      <c r="Q137" s="84"/>
      <c r="R137" s="87"/>
    </row>
    <row r="138" spans="1:18" s="252" customFormat="1" ht="73.5">
      <c r="A138" s="121"/>
      <c r="B138" s="143" t="s">
        <v>653</v>
      </c>
      <c r="C138" s="91">
        <v>41261</v>
      </c>
      <c r="D138" s="92" t="s">
        <v>1168</v>
      </c>
      <c r="E138" s="146" t="s">
        <v>1169</v>
      </c>
      <c r="F138" s="163">
        <v>6323000</v>
      </c>
      <c r="G138" s="163" t="s">
        <v>93</v>
      </c>
      <c r="H138" s="86"/>
      <c r="I138" s="86"/>
      <c r="J138" s="108">
        <v>499281.6</v>
      </c>
      <c r="K138" s="108"/>
      <c r="L138" s="108">
        <v>0</v>
      </c>
      <c r="M138" s="108"/>
      <c r="N138" s="108">
        <f>J138-M138-K138</f>
        <v>499281.6</v>
      </c>
      <c r="O138" s="103">
        <f>N138/J138*100</f>
        <v>100</v>
      </c>
      <c r="P138" s="87"/>
      <c r="Q138" s="84"/>
      <c r="R138" s="87"/>
    </row>
    <row r="139" spans="1:18" s="252" customFormat="1" ht="84">
      <c r="A139" s="121"/>
      <c r="B139" s="143" t="s">
        <v>274</v>
      </c>
      <c r="C139" s="91">
        <v>41261</v>
      </c>
      <c r="D139" s="92" t="s">
        <v>1170</v>
      </c>
      <c r="E139" s="146" t="s">
        <v>1171</v>
      </c>
      <c r="F139" s="163">
        <v>7421020</v>
      </c>
      <c r="G139" s="163" t="s">
        <v>360</v>
      </c>
      <c r="H139" s="86"/>
      <c r="I139" s="86"/>
      <c r="J139" s="108">
        <v>285290.96</v>
      </c>
      <c r="K139" s="108"/>
      <c r="L139" s="108">
        <v>285290.96</v>
      </c>
      <c r="M139" s="108"/>
      <c r="N139" s="108">
        <f>J139-M139-K139</f>
        <v>285290.96</v>
      </c>
      <c r="O139" s="103">
        <f>N139/J139*100</f>
        <v>100</v>
      </c>
      <c r="P139" s="87"/>
      <c r="Q139" s="84"/>
      <c r="R139" s="87"/>
    </row>
    <row r="140" spans="1:18" s="252" customFormat="1" ht="73.5">
      <c r="A140" s="121"/>
      <c r="B140" s="143" t="s">
        <v>94</v>
      </c>
      <c r="C140" s="91">
        <v>41264</v>
      </c>
      <c r="D140" s="92" t="s">
        <v>1174</v>
      </c>
      <c r="E140" s="146" t="s">
        <v>1175</v>
      </c>
      <c r="F140" s="163">
        <v>6323000</v>
      </c>
      <c r="G140" s="163" t="s">
        <v>93</v>
      </c>
      <c r="H140" s="86"/>
      <c r="I140" s="86"/>
      <c r="J140" s="108">
        <v>107957</v>
      </c>
      <c r="K140" s="108"/>
      <c r="L140" s="108">
        <v>0</v>
      </c>
      <c r="M140" s="108"/>
      <c r="N140" s="108">
        <f>J140-M140-K140</f>
        <v>107957</v>
      </c>
      <c r="O140" s="103">
        <f>N140/J140*100</f>
        <v>100</v>
      </c>
      <c r="P140" s="87"/>
      <c r="Q140" s="84"/>
      <c r="R140" s="87"/>
    </row>
    <row r="141" spans="1:18" s="252" customFormat="1" ht="73.5">
      <c r="A141" s="121"/>
      <c r="B141" s="143" t="s">
        <v>94</v>
      </c>
      <c r="C141" s="91">
        <v>41264</v>
      </c>
      <c r="D141" s="92" t="s">
        <v>1176</v>
      </c>
      <c r="E141" s="146" t="s">
        <v>1177</v>
      </c>
      <c r="F141" s="163">
        <v>6323000</v>
      </c>
      <c r="G141" s="163" t="s">
        <v>93</v>
      </c>
      <c r="H141" s="86"/>
      <c r="I141" s="86"/>
      <c r="J141" s="108">
        <v>242714.5</v>
      </c>
      <c r="K141" s="108"/>
      <c r="L141" s="108">
        <v>0</v>
      </c>
      <c r="M141" s="108"/>
      <c r="N141" s="108">
        <f>J141-M141-K141</f>
        <v>242714.5</v>
      </c>
      <c r="O141" s="103">
        <f>N141/J141*100</f>
        <v>100</v>
      </c>
      <c r="P141" s="87"/>
      <c r="Q141" s="84"/>
      <c r="R141" s="87"/>
    </row>
    <row r="142" spans="1:18" s="76" customFormat="1" ht="12.75">
      <c r="A142" s="78"/>
      <c r="B142" s="90"/>
      <c r="C142" s="91"/>
      <c r="D142" s="92"/>
      <c r="E142" s="85"/>
      <c r="F142" s="85"/>
      <c r="G142" s="85"/>
      <c r="H142" s="86"/>
      <c r="I142" s="86"/>
      <c r="J142" s="108"/>
      <c r="K142" s="108"/>
      <c r="L142" s="108"/>
      <c r="M142" s="108"/>
      <c r="N142" s="108"/>
      <c r="O142" s="103"/>
      <c r="P142" s="87"/>
      <c r="Q142" s="82"/>
      <c r="R142" s="87"/>
    </row>
    <row r="143" spans="1:18" s="76" customFormat="1" ht="12.75">
      <c r="A143" s="78"/>
      <c r="B143" s="90"/>
      <c r="C143" s="91"/>
      <c r="D143" s="92"/>
      <c r="E143" s="75"/>
      <c r="F143" s="85"/>
      <c r="G143" s="85"/>
      <c r="H143" s="86"/>
      <c r="I143" s="86"/>
      <c r="J143" s="108"/>
      <c r="K143" s="108"/>
      <c r="L143" s="108"/>
      <c r="M143" s="108"/>
      <c r="N143" s="108"/>
      <c r="O143" s="103"/>
      <c r="P143" s="87"/>
      <c r="Q143" s="87"/>
      <c r="R143" s="87"/>
    </row>
    <row r="144" spans="1:18" s="76" customFormat="1" ht="12.75">
      <c r="A144" s="78"/>
      <c r="B144" s="90"/>
      <c r="C144" s="91"/>
      <c r="D144" s="92"/>
      <c r="E144" s="85"/>
      <c r="F144" s="85"/>
      <c r="G144" s="85"/>
      <c r="H144" s="86"/>
      <c r="I144" s="86"/>
      <c r="J144" s="108"/>
      <c r="K144" s="108"/>
      <c r="L144" s="108"/>
      <c r="M144" s="108"/>
      <c r="N144" s="108"/>
      <c r="O144" s="103"/>
      <c r="P144" s="87"/>
      <c r="Q144" s="87"/>
      <c r="R144" s="87"/>
    </row>
    <row r="145" spans="1:18" s="76" customFormat="1" ht="12.75">
      <c r="A145" s="78"/>
      <c r="B145" s="90"/>
      <c r="C145" s="91"/>
      <c r="D145" s="92"/>
      <c r="E145" s="85"/>
      <c r="F145" s="85"/>
      <c r="G145" s="85"/>
      <c r="H145" s="86"/>
      <c r="I145" s="86"/>
      <c r="J145" s="108"/>
      <c r="K145" s="108"/>
      <c r="L145" s="108"/>
      <c r="M145" s="108"/>
      <c r="N145" s="108"/>
      <c r="O145" s="103"/>
      <c r="P145" s="87"/>
      <c r="Q145" s="82"/>
      <c r="R145" s="87"/>
    </row>
    <row r="146" spans="1:18" s="76" customFormat="1" ht="12.75">
      <c r="A146" s="78"/>
      <c r="B146" s="90"/>
      <c r="C146" s="91"/>
      <c r="D146" s="92"/>
      <c r="E146" s="85"/>
      <c r="F146" s="85"/>
      <c r="G146" s="85"/>
      <c r="H146" s="86"/>
      <c r="I146" s="86"/>
      <c r="J146" s="108"/>
      <c r="K146" s="108"/>
      <c r="L146" s="108"/>
      <c r="M146" s="108"/>
      <c r="N146" s="108"/>
      <c r="O146" s="103"/>
      <c r="P146" s="87"/>
      <c r="Q146" s="84"/>
      <c r="R146" s="87"/>
    </row>
    <row r="147" spans="1:18" s="76" customFormat="1" ht="12.75">
      <c r="A147" s="78"/>
      <c r="B147" s="90"/>
      <c r="C147" s="91"/>
      <c r="D147" s="92"/>
      <c r="E147" s="85"/>
      <c r="F147" s="85"/>
      <c r="G147" s="85"/>
      <c r="H147" s="86"/>
      <c r="I147" s="86"/>
      <c r="J147" s="108"/>
      <c r="K147" s="108"/>
      <c r="L147" s="108"/>
      <c r="M147" s="108"/>
      <c r="N147" s="108"/>
      <c r="O147" s="103"/>
      <c r="P147" s="87"/>
      <c r="Q147" s="84"/>
      <c r="R147" s="87"/>
    </row>
    <row r="148" spans="1:18" s="76" customFormat="1" ht="12.75">
      <c r="A148" s="78"/>
      <c r="B148" s="90"/>
      <c r="C148" s="91"/>
      <c r="D148" s="92"/>
      <c r="E148" s="75"/>
      <c r="F148" s="85"/>
      <c r="G148" s="85"/>
      <c r="H148" s="86"/>
      <c r="I148" s="86"/>
      <c r="J148" s="108"/>
      <c r="K148" s="108"/>
      <c r="L148" s="108"/>
      <c r="M148" s="108"/>
      <c r="N148" s="108"/>
      <c r="O148" s="103"/>
      <c r="P148" s="122"/>
      <c r="Q148" s="123"/>
      <c r="R148" s="124"/>
    </row>
    <row r="149" spans="1:18" s="76" customFormat="1" ht="12.75">
      <c r="A149" s="78"/>
      <c r="B149" s="90"/>
      <c r="C149" s="91"/>
      <c r="D149" s="92"/>
      <c r="E149" s="85"/>
      <c r="F149" s="85"/>
      <c r="G149" s="85"/>
      <c r="H149" s="86"/>
      <c r="I149" s="86"/>
      <c r="J149" s="108"/>
      <c r="K149" s="108"/>
      <c r="L149" s="108"/>
      <c r="M149" s="108"/>
      <c r="N149" s="108"/>
      <c r="O149" s="103"/>
      <c r="P149" s="87"/>
      <c r="Q149" s="84"/>
      <c r="R149" s="87"/>
    </row>
    <row r="150" spans="1:18" s="76" customFormat="1" ht="12.75">
      <c r="A150" s="78"/>
      <c r="B150" s="90"/>
      <c r="C150" s="91"/>
      <c r="D150" s="92"/>
      <c r="E150" s="85"/>
      <c r="F150" s="85"/>
      <c r="G150" s="85"/>
      <c r="H150" s="86"/>
      <c r="I150" s="86"/>
      <c r="J150" s="108"/>
      <c r="K150" s="108"/>
      <c r="L150" s="108"/>
      <c r="M150" s="108"/>
      <c r="N150" s="108"/>
      <c r="O150" s="103"/>
      <c r="P150" s="87"/>
      <c r="Q150" s="84"/>
      <c r="R150" s="87"/>
    </row>
    <row r="151" spans="1:18" s="76" customFormat="1" ht="12.75">
      <c r="A151" s="78"/>
      <c r="B151" s="90"/>
      <c r="C151" s="91"/>
      <c r="D151" s="92"/>
      <c r="E151" s="85"/>
      <c r="F151" s="85"/>
      <c r="G151" s="85"/>
      <c r="H151" s="86"/>
      <c r="I151" s="86"/>
      <c r="J151" s="108"/>
      <c r="K151" s="108"/>
      <c r="L151" s="108"/>
      <c r="M151" s="108"/>
      <c r="N151" s="108"/>
      <c r="O151" s="103"/>
      <c r="P151" s="87"/>
      <c r="Q151" s="84"/>
      <c r="R151" s="87"/>
    </row>
    <row r="152" spans="1:18" s="76" customFormat="1" ht="12.75">
      <c r="A152" s="78"/>
      <c r="B152" s="90"/>
      <c r="C152" s="91"/>
      <c r="D152" s="92"/>
      <c r="E152" s="85"/>
      <c r="F152" s="85"/>
      <c r="G152" s="85"/>
      <c r="H152" s="86"/>
      <c r="I152" s="86"/>
      <c r="J152" s="108"/>
      <c r="K152" s="108"/>
      <c r="L152" s="108"/>
      <c r="M152" s="108"/>
      <c r="N152" s="108"/>
      <c r="O152" s="103"/>
      <c r="P152" s="87"/>
      <c r="Q152" s="84"/>
      <c r="R152" s="87"/>
    </row>
    <row r="153" spans="1:18" s="76" customFormat="1" ht="12.75">
      <c r="A153" s="78"/>
      <c r="B153" s="90"/>
      <c r="C153" s="91"/>
      <c r="D153" s="92"/>
      <c r="E153" s="85"/>
      <c r="F153" s="85"/>
      <c r="G153" s="85"/>
      <c r="H153" s="86"/>
      <c r="I153" s="86"/>
      <c r="J153" s="108"/>
      <c r="K153" s="108"/>
      <c r="L153" s="108"/>
      <c r="M153" s="108"/>
      <c r="N153" s="108"/>
      <c r="O153" s="103"/>
      <c r="P153" s="87"/>
      <c r="Q153" s="84"/>
      <c r="R153" s="87"/>
    </row>
    <row r="154" spans="1:18" s="76" customFormat="1" ht="12.75">
      <c r="A154" s="78"/>
      <c r="B154" s="90"/>
      <c r="C154" s="91"/>
      <c r="D154" s="92"/>
      <c r="E154" s="85"/>
      <c r="F154" s="85"/>
      <c r="G154" s="85"/>
      <c r="H154" s="86"/>
      <c r="I154" s="86"/>
      <c r="J154" s="108"/>
      <c r="K154" s="108"/>
      <c r="L154" s="108"/>
      <c r="M154" s="108"/>
      <c r="N154" s="108"/>
      <c r="O154" s="103"/>
      <c r="P154" s="87"/>
      <c r="Q154" s="84"/>
      <c r="R154" s="87"/>
    </row>
    <row r="155" spans="1:18" s="76" customFormat="1" ht="12.75">
      <c r="A155" s="78"/>
      <c r="B155" s="90"/>
      <c r="C155" s="91"/>
      <c r="D155" s="92"/>
      <c r="E155" s="85"/>
      <c r="F155" s="85"/>
      <c r="G155" s="85"/>
      <c r="H155" s="86"/>
      <c r="I155" s="86"/>
      <c r="J155" s="108"/>
      <c r="K155" s="108"/>
      <c r="L155" s="108"/>
      <c r="M155" s="108"/>
      <c r="N155" s="108"/>
      <c r="O155" s="103"/>
      <c r="P155" s="87"/>
      <c r="Q155" s="84"/>
      <c r="R155" s="87"/>
    </row>
    <row r="156" spans="1:18" s="76" customFormat="1" ht="12.75">
      <c r="A156" s="78"/>
      <c r="B156" s="90"/>
      <c r="C156" s="91"/>
      <c r="D156" s="92"/>
      <c r="E156" s="85"/>
      <c r="F156" s="85"/>
      <c r="G156" s="85"/>
      <c r="H156" s="86"/>
      <c r="I156" s="86"/>
      <c r="J156" s="108"/>
      <c r="K156" s="108"/>
      <c r="L156" s="108"/>
      <c r="M156" s="108"/>
      <c r="N156" s="108"/>
      <c r="O156" s="103"/>
      <c r="P156" s="87"/>
      <c r="Q156" s="84"/>
      <c r="R156" s="87"/>
    </row>
    <row r="157" spans="1:18" s="76" customFormat="1" ht="12.75">
      <c r="A157" s="78"/>
      <c r="B157" s="90"/>
      <c r="C157" s="91"/>
      <c r="D157" s="92"/>
      <c r="E157" s="85"/>
      <c r="F157" s="85"/>
      <c r="G157" s="85"/>
      <c r="H157" s="86"/>
      <c r="I157" s="86"/>
      <c r="J157" s="108"/>
      <c r="K157" s="108"/>
      <c r="L157" s="108"/>
      <c r="M157" s="108"/>
      <c r="N157" s="108"/>
      <c r="O157" s="103"/>
      <c r="P157" s="87"/>
      <c r="Q157" s="84"/>
      <c r="R157" s="87"/>
    </row>
    <row r="158" spans="1:18" s="76" customFormat="1" ht="12.75">
      <c r="A158" s="78"/>
      <c r="B158" s="90"/>
      <c r="C158" s="91"/>
      <c r="D158" s="92"/>
      <c r="E158" s="85"/>
      <c r="F158" s="85"/>
      <c r="G158" s="85"/>
      <c r="H158" s="86"/>
      <c r="I158" s="86"/>
      <c r="J158" s="108"/>
      <c r="K158" s="108"/>
      <c r="L158" s="108"/>
      <c r="M158" s="108"/>
      <c r="N158" s="108"/>
      <c r="O158" s="103"/>
      <c r="P158" s="87"/>
      <c r="Q158" s="84"/>
      <c r="R158" s="87"/>
    </row>
    <row r="159" spans="1:18" s="76" customFormat="1" ht="12.75">
      <c r="A159" s="78"/>
      <c r="B159" s="90"/>
      <c r="C159" s="91"/>
      <c r="D159" s="92"/>
      <c r="E159" s="85"/>
      <c r="F159" s="85"/>
      <c r="G159" s="85"/>
      <c r="H159" s="86"/>
      <c r="I159" s="86"/>
      <c r="J159" s="108"/>
      <c r="K159" s="108"/>
      <c r="L159" s="108"/>
      <c r="M159" s="108"/>
      <c r="N159" s="108"/>
      <c r="O159" s="103"/>
      <c r="P159" s="87"/>
      <c r="Q159" s="84"/>
      <c r="R159" s="87"/>
    </row>
    <row r="160" spans="1:18" s="76" customFormat="1" ht="12.75">
      <c r="A160" s="78"/>
      <c r="B160" s="90"/>
      <c r="C160" s="91"/>
      <c r="D160" s="92"/>
      <c r="E160" s="85"/>
      <c r="F160" s="85"/>
      <c r="G160" s="85"/>
      <c r="H160" s="86"/>
      <c r="I160" s="86"/>
      <c r="J160" s="108"/>
      <c r="K160" s="108"/>
      <c r="L160" s="108"/>
      <c r="M160" s="108"/>
      <c r="N160" s="108"/>
      <c r="O160" s="103"/>
      <c r="P160" s="87"/>
      <c r="Q160" s="84"/>
      <c r="R160" s="87"/>
    </row>
    <row r="161" spans="1:18" s="76" customFormat="1" ht="12.75">
      <c r="A161" s="125"/>
      <c r="B161" s="126"/>
      <c r="C161" s="126"/>
      <c r="D161" s="126"/>
      <c r="E161" s="126"/>
      <c r="F161" s="126"/>
      <c r="G161" s="127"/>
      <c r="H161" s="95"/>
      <c r="I161" s="86"/>
      <c r="J161" s="108"/>
      <c r="K161" s="108"/>
      <c r="L161" s="108"/>
      <c r="M161" s="108"/>
      <c r="N161" s="108"/>
      <c r="O161" s="103"/>
      <c r="P161" s="88"/>
      <c r="Q161" s="88"/>
      <c r="R161" s="88"/>
    </row>
    <row r="162" spans="1:18" s="76" customFormat="1" ht="12.75">
      <c r="A162" s="121"/>
      <c r="B162" s="78"/>
      <c r="C162" s="91"/>
      <c r="D162" s="92"/>
      <c r="E162" s="78"/>
      <c r="F162" s="78"/>
      <c r="G162" s="78"/>
      <c r="H162" s="86"/>
      <c r="I162" s="86"/>
      <c r="J162" s="108"/>
      <c r="K162" s="108"/>
      <c r="L162" s="108"/>
      <c r="M162" s="108"/>
      <c r="N162" s="108"/>
      <c r="O162" s="103"/>
      <c r="P162" s="87"/>
      <c r="Q162" s="84"/>
      <c r="R162" s="87"/>
    </row>
    <row r="163" spans="1:18" s="76" customFormat="1" ht="12.75">
      <c r="A163" s="121"/>
      <c r="B163" s="90"/>
      <c r="C163" s="91"/>
      <c r="D163" s="92"/>
      <c r="E163" s="78"/>
      <c r="F163" s="85"/>
      <c r="G163" s="85"/>
      <c r="H163" s="86"/>
      <c r="I163" s="86"/>
      <c r="J163" s="108"/>
      <c r="K163" s="108"/>
      <c r="L163" s="108"/>
      <c r="M163" s="108"/>
      <c r="N163" s="108"/>
      <c r="O163" s="103"/>
      <c r="P163" s="87"/>
      <c r="Q163" s="84"/>
      <c r="R163" s="87"/>
    </row>
    <row r="164" spans="1:18" s="76" customFormat="1" ht="12.75">
      <c r="A164" s="121"/>
      <c r="B164" s="78"/>
      <c r="C164" s="91"/>
      <c r="D164" s="92"/>
      <c r="E164" s="78"/>
      <c r="F164" s="78"/>
      <c r="G164" s="78"/>
      <c r="H164" s="86"/>
      <c r="I164" s="86"/>
      <c r="J164" s="108"/>
      <c r="K164" s="108"/>
      <c r="L164" s="108"/>
      <c r="M164" s="108"/>
      <c r="N164" s="108"/>
      <c r="O164" s="103"/>
      <c r="P164" s="87"/>
      <c r="Q164" s="84"/>
      <c r="R164" s="87"/>
    </row>
    <row r="165" spans="1:18" s="76" customFormat="1" ht="12.75">
      <c r="A165" s="121"/>
      <c r="B165" s="78"/>
      <c r="C165" s="91"/>
      <c r="D165" s="92"/>
      <c r="E165" s="78"/>
      <c r="F165" s="78"/>
      <c r="G165" s="78"/>
      <c r="H165" s="86"/>
      <c r="I165" s="86"/>
      <c r="J165" s="108"/>
      <c r="K165" s="108"/>
      <c r="L165" s="108"/>
      <c r="M165" s="108"/>
      <c r="N165" s="108"/>
      <c r="O165" s="103"/>
      <c r="P165" s="87"/>
      <c r="Q165" s="84"/>
      <c r="R165" s="87"/>
    </row>
    <row r="166" spans="1:18" s="76" customFormat="1" ht="12.75">
      <c r="A166" s="121"/>
      <c r="B166" s="78"/>
      <c r="C166" s="91"/>
      <c r="D166" s="92"/>
      <c r="E166" s="78"/>
      <c r="F166" s="78"/>
      <c r="G166" s="78"/>
      <c r="H166" s="86"/>
      <c r="I166" s="86"/>
      <c r="J166" s="108"/>
      <c r="K166" s="108"/>
      <c r="L166" s="108"/>
      <c r="M166" s="108"/>
      <c r="N166" s="108"/>
      <c r="O166" s="103"/>
      <c r="P166" s="87"/>
      <c r="Q166" s="84"/>
      <c r="R166" s="87"/>
    </row>
    <row r="167" spans="1:18" s="76" customFormat="1" ht="12.75">
      <c r="A167" s="121"/>
      <c r="B167" s="90"/>
      <c r="C167" s="99"/>
      <c r="D167" s="92"/>
      <c r="E167" s="75"/>
      <c r="F167" s="75"/>
      <c r="G167" s="75"/>
      <c r="H167" s="84"/>
      <c r="I167" s="84"/>
      <c r="J167" s="108"/>
      <c r="K167" s="108"/>
      <c r="L167" s="108"/>
      <c r="M167" s="108"/>
      <c r="N167" s="108"/>
      <c r="O167" s="75"/>
      <c r="P167" s="75"/>
      <c r="Q167" s="96"/>
      <c r="R167" s="97"/>
    </row>
    <row r="168" spans="1:18" s="76" customFormat="1" ht="12.75">
      <c r="A168" s="121"/>
      <c r="B168" s="90"/>
      <c r="C168" s="99"/>
      <c r="D168" s="92"/>
      <c r="E168" s="75"/>
      <c r="F168" s="75"/>
      <c r="G168" s="85"/>
      <c r="H168" s="84"/>
      <c r="I168" s="84"/>
      <c r="J168" s="108"/>
      <c r="K168" s="108"/>
      <c r="L168" s="108"/>
      <c r="M168" s="108"/>
      <c r="N168" s="108"/>
      <c r="O168" s="75"/>
      <c r="P168" s="98"/>
      <c r="Q168" s="75"/>
      <c r="R168" s="75"/>
    </row>
    <row r="169" spans="1:18" s="76" customFormat="1" ht="12.75">
      <c r="A169" s="121"/>
      <c r="B169" s="90"/>
      <c r="C169" s="99"/>
      <c r="D169" s="92"/>
      <c r="E169" s="75"/>
      <c r="F169" s="75"/>
      <c r="G169" s="75"/>
      <c r="H169" s="84"/>
      <c r="I169" s="84"/>
      <c r="J169" s="108"/>
      <c r="K169" s="108"/>
      <c r="L169" s="108"/>
      <c r="M169" s="108"/>
      <c r="N169" s="108"/>
      <c r="O169" s="75"/>
      <c r="P169" s="75"/>
      <c r="Q169" s="75"/>
      <c r="R169" s="75"/>
    </row>
    <row r="170" spans="1:18" s="76" customFormat="1" ht="12.75">
      <c r="A170" s="121"/>
      <c r="B170" s="78"/>
      <c r="C170" s="99"/>
      <c r="D170" s="78"/>
      <c r="E170" s="75"/>
      <c r="F170" s="75"/>
      <c r="G170" s="75"/>
      <c r="H170" s="84"/>
      <c r="I170" s="84"/>
      <c r="J170" s="108"/>
      <c r="K170" s="108"/>
      <c r="L170" s="108"/>
      <c r="M170" s="108"/>
      <c r="N170" s="108"/>
      <c r="O170" s="103"/>
      <c r="P170" s="75"/>
      <c r="Q170" s="84"/>
      <c r="R170" s="75"/>
    </row>
    <row r="171" spans="1:18" s="76" customFormat="1" ht="12.75">
      <c r="A171" s="121"/>
      <c r="B171" s="78"/>
      <c r="C171" s="99"/>
      <c r="D171" s="78"/>
      <c r="E171" s="75"/>
      <c r="F171" s="75"/>
      <c r="G171" s="75"/>
      <c r="H171" s="84"/>
      <c r="I171" s="84"/>
      <c r="J171" s="108"/>
      <c r="K171" s="108"/>
      <c r="L171" s="108"/>
      <c r="M171" s="108"/>
      <c r="N171" s="108"/>
      <c r="O171" s="103"/>
      <c r="P171" s="75"/>
      <c r="Q171" s="84"/>
      <c r="R171" s="75"/>
    </row>
    <row r="172" spans="1:18" s="76" customFormat="1" ht="12.75">
      <c r="A172" s="121"/>
      <c r="B172" s="78"/>
      <c r="C172" s="99"/>
      <c r="D172" s="78"/>
      <c r="E172" s="75"/>
      <c r="F172" s="75"/>
      <c r="G172" s="75"/>
      <c r="H172" s="84"/>
      <c r="I172" s="84"/>
      <c r="J172" s="108"/>
      <c r="K172" s="108"/>
      <c r="L172" s="108"/>
      <c r="M172" s="108"/>
      <c r="N172" s="108"/>
      <c r="O172" s="103"/>
      <c r="P172" s="75"/>
      <c r="Q172" s="84"/>
      <c r="R172" s="87"/>
    </row>
    <row r="173" spans="1:18" s="76" customFormat="1" ht="12.75">
      <c r="A173" s="121"/>
      <c r="B173" s="78"/>
      <c r="C173" s="99"/>
      <c r="D173" s="78"/>
      <c r="E173" s="75"/>
      <c r="F173" s="75"/>
      <c r="G173" s="75"/>
      <c r="H173" s="84"/>
      <c r="I173" s="84"/>
      <c r="J173" s="108"/>
      <c r="K173" s="108"/>
      <c r="L173" s="108"/>
      <c r="M173" s="108"/>
      <c r="N173" s="108"/>
      <c r="O173" s="103"/>
      <c r="P173" s="75"/>
      <c r="Q173" s="84"/>
      <c r="R173" s="87"/>
    </row>
    <row r="174" spans="1:18" s="76" customFormat="1" ht="12.75">
      <c r="A174" s="121"/>
      <c r="B174" s="90"/>
      <c r="C174" s="99"/>
      <c r="D174" s="78"/>
      <c r="E174" s="75"/>
      <c r="F174" s="75"/>
      <c r="G174" s="75"/>
      <c r="H174" s="84"/>
      <c r="I174" s="84"/>
      <c r="J174" s="108"/>
      <c r="K174" s="108"/>
      <c r="L174" s="108"/>
      <c r="M174" s="108"/>
      <c r="N174" s="108"/>
      <c r="O174" s="103"/>
      <c r="P174" s="87"/>
      <c r="Q174" s="82"/>
      <c r="R174" s="87"/>
    </row>
    <row r="175" spans="1:18" s="76" customFormat="1" ht="12.75">
      <c r="A175" s="121"/>
      <c r="B175" s="78"/>
      <c r="C175" s="99"/>
      <c r="D175" s="78"/>
      <c r="E175" s="75"/>
      <c r="F175" s="75"/>
      <c r="G175" s="75"/>
      <c r="H175" s="84"/>
      <c r="I175" s="84"/>
      <c r="J175" s="108"/>
      <c r="K175" s="108"/>
      <c r="L175" s="108"/>
      <c r="M175" s="108"/>
      <c r="N175" s="108"/>
      <c r="O175" s="103"/>
      <c r="P175" s="87"/>
      <c r="Q175" s="75"/>
      <c r="R175" s="75"/>
    </row>
    <row r="176" spans="1:18" s="76" customFormat="1" ht="12.75">
      <c r="A176" s="121"/>
      <c r="B176" s="78"/>
      <c r="C176" s="99"/>
      <c r="D176" s="78"/>
      <c r="E176" s="75"/>
      <c r="F176" s="75"/>
      <c r="G176" s="75"/>
      <c r="H176" s="84"/>
      <c r="I176" s="84"/>
      <c r="J176" s="108"/>
      <c r="K176" s="108"/>
      <c r="L176" s="108"/>
      <c r="M176" s="108"/>
      <c r="N176" s="108"/>
      <c r="O176" s="103"/>
      <c r="P176" s="75"/>
      <c r="Q176" s="84"/>
      <c r="R176" s="75"/>
    </row>
    <row r="177" spans="1:18" s="76" customFormat="1" ht="12.75">
      <c r="A177" s="121"/>
      <c r="B177" s="78"/>
      <c r="C177" s="89"/>
      <c r="D177" s="78"/>
      <c r="E177" s="75"/>
      <c r="F177" s="75"/>
      <c r="G177" s="75"/>
      <c r="H177" s="84"/>
      <c r="I177" s="84"/>
      <c r="J177" s="108"/>
      <c r="K177" s="108"/>
      <c r="L177" s="108"/>
      <c r="M177" s="108"/>
      <c r="N177" s="108"/>
      <c r="O177" s="103"/>
      <c r="P177" s="75"/>
      <c r="Q177" s="96"/>
      <c r="R177" s="97"/>
    </row>
    <row r="178" spans="1:18" s="76" customFormat="1" ht="12.75">
      <c r="A178" s="121"/>
      <c r="B178" s="78"/>
      <c r="C178" s="89"/>
      <c r="D178" s="78"/>
      <c r="E178" s="75"/>
      <c r="F178" s="75"/>
      <c r="G178" s="75"/>
      <c r="H178" s="84"/>
      <c r="I178" s="84"/>
      <c r="J178" s="108"/>
      <c r="K178" s="108"/>
      <c r="L178" s="108"/>
      <c r="M178" s="108"/>
      <c r="N178" s="108"/>
      <c r="O178" s="103"/>
      <c r="P178" s="75"/>
      <c r="Q178" s="82"/>
      <c r="R178" s="87"/>
    </row>
    <row r="179" spans="1:19" s="76" customFormat="1" ht="12.75">
      <c r="A179" s="121"/>
      <c r="B179" s="78"/>
      <c r="C179" s="89"/>
      <c r="D179" s="92"/>
      <c r="E179" s="85"/>
      <c r="F179" s="85"/>
      <c r="G179" s="85"/>
      <c r="H179" s="100"/>
      <c r="I179" s="100"/>
      <c r="J179" s="108"/>
      <c r="K179" s="136"/>
      <c r="L179" s="108"/>
      <c r="M179" s="108"/>
      <c r="N179" s="108"/>
      <c r="O179" s="103"/>
      <c r="P179" s="101"/>
      <c r="Q179" s="75"/>
      <c r="R179" s="75"/>
      <c r="S179" s="38"/>
    </row>
    <row r="180" spans="1:19" s="76" customFormat="1" ht="12.75">
      <c r="A180" s="121"/>
      <c r="B180" s="78"/>
      <c r="C180" s="89"/>
      <c r="D180" s="92"/>
      <c r="E180" s="85"/>
      <c r="F180" s="85"/>
      <c r="G180" s="85"/>
      <c r="H180" s="100"/>
      <c r="I180" s="100"/>
      <c r="J180" s="108"/>
      <c r="K180" s="108"/>
      <c r="L180" s="108"/>
      <c r="M180" s="108"/>
      <c r="N180" s="108"/>
      <c r="O180" s="103"/>
      <c r="P180" s="101"/>
      <c r="Q180" s="75"/>
      <c r="R180" s="75"/>
      <c r="S180" s="38"/>
    </row>
    <row r="181" spans="1:19" s="76" customFormat="1" ht="12.75">
      <c r="A181" s="121"/>
      <c r="B181" s="78"/>
      <c r="C181" s="89"/>
      <c r="D181" s="92"/>
      <c r="E181" s="85"/>
      <c r="F181" s="85"/>
      <c r="G181" s="85"/>
      <c r="H181" s="100"/>
      <c r="I181" s="100"/>
      <c r="J181" s="137"/>
      <c r="K181" s="108"/>
      <c r="L181" s="108"/>
      <c r="M181" s="108"/>
      <c r="N181" s="108"/>
      <c r="O181" s="103"/>
      <c r="P181" s="101"/>
      <c r="Q181" s="84"/>
      <c r="R181" s="82"/>
      <c r="S181" s="118"/>
    </row>
    <row r="182" spans="1:19" s="76" customFormat="1" ht="12.75">
      <c r="A182" s="121"/>
      <c r="B182" s="78"/>
      <c r="C182" s="89"/>
      <c r="D182" s="92"/>
      <c r="E182" s="85"/>
      <c r="F182" s="85"/>
      <c r="G182" s="85"/>
      <c r="H182" s="100"/>
      <c r="I182" s="100"/>
      <c r="J182" s="137"/>
      <c r="K182" s="108"/>
      <c r="L182" s="108"/>
      <c r="M182" s="108"/>
      <c r="N182" s="108"/>
      <c r="O182" s="103"/>
      <c r="P182" s="101"/>
      <c r="Q182" s="84"/>
      <c r="R182" s="82"/>
      <c r="S182" s="118"/>
    </row>
    <row r="183" spans="1:19" s="76" customFormat="1" ht="12.75">
      <c r="A183" s="121"/>
      <c r="B183" s="102"/>
      <c r="C183" s="89"/>
      <c r="D183" s="92"/>
      <c r="E183" s="85"/>
      <c r="F183" s="85"/>
      <c r="G183" s="85"/>
      <c r="H183" s="100"/>
      <c r="I183" s="100"/>
      <c r="J183" s="137"/>
      <c r="K183" s="137"/>
      <c r="L183" s="137"/>
      <c r="M183" s="108"/>
      <c r="N183" s="108"/>
      <c r="O183" s="103"/>
      <c r="P183" s="101"/>
      <c r="Q183" s="84"/>
      <c r="R183" s="82"/>
      <c r="S183" s="118"/>
    </row>
    <row r="184" spans="1:19" s="76" customFormat="1" ht="12.75">
      <c r="A184" s="121"/>
      <c r="B184" s="78"/>
      <c r="C184" s="89"/>
      <c r="D184" s="92"/>
      <c r="E184" s="85"/>
      <c r="F184" s="85"/>
      <c r="G184" s="85"/>
      <c r="H184" s="100"/>
      <c r="I184" s="100"/>
      <c r="J184" s="137"/>
      <c r="K184" s="108"/>
      <c r="L184" s="108"/>
      <c r="M184" s="108"/>
      <c r="N184" s="108"/>
      <c r="O184" s="103"/>
      <c r="P184" s="101"/>
      <c r="Q184" s="84"/>
      <c r="R184" s="82"/>
      <c r="S184" s="118"/>
    </row>
    <row r="185" spans="1:19" s="76" customFormat="1" ht="12.75">
      <c r="A185" s="121"/>
      <c r="B185" s="78"/>
      <c r="C185" s="89"/>
      <c r="D185" s="92"/>
      <c r="E185" s="85"/>
      <c r="F185" s="85"/>
      <c r="G185" s="85"/>
      <c r="H185" s="100"/>
      <c r="I185" s="100"/>
      <c r="J185" s="137"/>
      <c r="K185" s="108"/>
      <c r="L185" s="108"/>
      <c r="M185" s="108"/>
      <c r="N185" s="108"/>
      <c r="O185" s="103"/>
      <c r="P185" s="101"/>
      <c r="Q185" s="84"/>
      <c r="R185" s="82"/>
      <c r="S185" s="118"/>
    </row>
    <row r="186" spans="1:19" s="76" customFormat="1" ht="12.75">
      <c r="A186" s="121"/>
      <c r="B186" s="78"/>
      <c r="C186" s="89"/>
      <c r="D186" s="92"/>
      <c r="E186" s="85"/>
      <c r="F186" s="85"/>
      <c r="G186" s="85"/>
      <c r="H186" s="100"/>
      <c r="I186" s="100"/>
      <c r="J186" s="137"/>
      <c r="K186" s="108"/>
      <c r="L186" s="137"/>
      <c r="M186" s="108"/>
      <c r="N186" s="108"/>
      <c r="O186" s="103"/>
      <c r="P186" s="101"/>
      <c r="Q186" s="84"/>
      <c r="R186" s="82"/>
      <c r="S186" s="118"/>
    </row>
    <row r="187" spans="1:19" s="76" customFormat="1" ht="12.75">
      <c r="A187" s="121"/>
      <c r="B187" s="78"/>
      <c r="C187" s="89"/>
      <c r="D187" s="92"/>
      <c r="E187" s="85"/>
      <c r="F187" s="85"/>
      <c r="G187" s="85"/>
      <c r="H187" s="100"/>
      <c r="I187" s="100"/>
      <c r="J187" s="137"/>
      <c r="K187" s="108"/>
      <c r="L187" s="137"/>
      <c r="M187" s="108"/>
      <c r="N187" s="108"/>
      <c r="O187" s="103"/>
      <c r="P187" s="101"/>
      <c r="Q187" s="84"/>
      <c r="R187" s="82"/>
      <c r="S187" s="118"/>
    </row>
    <row r="188" spans="1:19" s="76" customFormat="1" ht="12.75">
      <c r="A188" s="121"/>
      <c r="B188" s="78"/>
      <c r="C188" s="89"/>
      <c r="D188" s="92"/>
      <c r="E188" s="85"/>
      <c r="F188" s="85"/>
      <c r="G188" s="85"/>
      <c r="H188" s="100"/>
      <c r="I188" s="100"/>
      <c r="J188" s="137"/>
      <c r="K188" s="108"/>
      <c r="L188" s="108"/>
      <c r="M188" s="108"/>
      <c r="N188" s="108"/>
      <c r="O188" s="103"/>
      <c r="P188" s="101"/>
      <c r="Q188" s="84"/>
      <c r="R188" s="82"/>
      <c r="S188" s="118"/>
    </row>
    <row r="189" spans="1:18" s="76" customFormat="1" ht="12.75">
      <c r="A189" s="121"/>
      <c r="B189" s="78"/>
      <c r="C189" s="89"/>
      <c r="D189" s="92"/>
      <c r="E189" s="85"/>
      <c r="F189" s="85"/>
      <c r="G189" s="85"/>
      <c r="H189" s="100"/>
      <c r="I189" s="100"/>
      <c r="J189" s="108"/>
      <c r="K189" s="108"/>
      <c r="L189" s="108"/>
      <c r="M189" s="108"/>
      <c r="N189" s="108"/>
      <c r="O189" s="101"/>
      <c r="P189" s="87"/>
      <c r="Q189" s="82"/>
      <c r="R189" s="87"/>
    </row>
    <row r="190" spans="1:18" s="76" customFormat="1" ht="12.75">
      <c r="A190" s="121"/>
      <c r="B190" s="78"/>
      <c r="C190" s="89"/>
      <c r="D190" s="92"/>
      <c r="E190" s="85"/>
      <c r="F190" s="85"/>
      <c r="G190" s="85"/>
      <c r="H190" s="100"/>
      <c r="I190" s="100"/>
      <c r="J190" s="108"/>
      <c r="K190" s="108"/>
      <c r="L190" s="108"/>
      <c r="M190" s="108"/>
      <c r="N190" s="108"/>
      <c r="O190" s="101"/>
      <c r="P190" s="87"/>
      <c r="Q190" s="82"/>
      <c r="R190" s="87"/>
    </row>
    <row r="191" spans="1:18" s="76" customFormat="1" ht="12.75">
      <c r="A191" s="121"/>
      <c r="B191" s="78"/>
      <c r="C191" s="89"/>
      <c r="D191" s="92"/>
      <c r="E191" s="93"/>
      <c r="F191" s="85"/>
      <c r="G191" s="85"/>
      <c r="H191" s="100"/>
      <c r="I191" s="100"/>
      <c r="J191" s="108"/>
      <c r="K191" s="108"/>
      <c r="L191" s="108"/>
      <c r="M191" s="108"/>
      <c r="N191" s="108"/>
      <c r="O191" s="101"/>
      <c r="P191" s="87"/>
      <c r="Q191" s="82"/>
      <c r="R191" s="87"/>
    </row>
    <row r="192" spans="1:18" s="76" customFormat="1" ht="12.75">
      <c r="A192" s="121"/>
      <c r="B192" s="104"/>
      <c r="C192" s="105"/>
      <c r="D192" s="92"/>
      <c r="E192" s="104"/>
      <c r="F192" s="85"/>
      <c r="G192" s="85"/>
      <c r="H192" s="100"/>
      <c r="I192" s="100"/>
      <c r="J192" s="106"/>
      <c r="K192" s="107"/>
      <c r="L192" s="108"/>
      <c r="M192" s="108"/>
      <c r="N192" s="108"/>
      <c r="O192" s="101"/>
      <c r="P192" s="87"/>
      <c r="Q192" s="82"/>
      <c r="R192" s="87"/>
    </row>
    <row r="193" spans="1:18" s="76" customFormat="1" ht="12.75">
      <c r="A193" s="121"/>
      <c r="B193" s="104"/>
      <c r="C193" s="105"/>
      <c r="D193" s="92"/>
      <c r="E193" s="104"/>
      <c r="F193" s="85"/>
      <c r="G193" s="85"/>
      <c r="H193" s="75"/>
      <c r="I193" s="75"/>
      <c r="J193" s="107"/>
      <c r="K193" s="107"/>
      <c r="L193" s="108"/>
      <c r="M193" s="108"/>
      <c r="N193" s="108"/>
      <c r="O193" s="101"/>
      <c r="P193" s="87"/>
      <c r="Q193" s="82"/>
      <c r="R193" s="87"/>
    </row>
    <row r="194" spans="1:18" s="76" customFormat="1" ht="12.75">
      <c r="A194" s="121"/>
      <c r="B194" s="104"/>
      <c r="C194" s="89"/>
      <c r="D194" s="92"/>
      <c r="E194" s="109"/>
      <c r="F194" s="85"/>
      <c r="G194" s="85"/>
      <c r="H194" s="100"/>
      <c r="I194" s="100"/>
      <c r="J194" s="107"/>
      <c r="K194" s="107"/>
      <c r="L194" s="108"/>
      <c r="M194" s="108"/>
      <c r="N194" s="108"/>
      <c r="O194" s="101"/>
      <c r="P194" s="87"/>
      <c r="Q194" s="84"/>
      <c r="R194" s="87"/>
    </row>
    <row r="195" spans="1:18" s="76" customFormat="1" ht="12.75">
      <c r="A195" s="121"/>
      <c r="B195" s="104"/>
      <c r="C195" s="89"/>
      <c r="D195" s="92"/>
      <c r="E195" s="109"/>
      <c r="F195" s="85"/>
      <c r="G195" s="85"/>
      <c r="H195" s="100"/>
      <c r="I195" s="100"/>
      <c r="J195" s="107"/>
      <c r="K195" s="107"/>
      <c r="L195" s="108"/>
      <c r="M195" s="107"/>
      <c r="N195" s="108"/>
      <c r="O195" s="101"/>
      <c r="P195" s="87"/>
      <c r="Q195" s="84"/>
      <c r="R195" s="87"/>
    </row>
    <row r="196" spans="1:18" s="76" customFormat="1" ht="12.75">
      <c r="A196" s="121"/>
      <c r="B196" s="104"/>
      <c r="C196" s="91"/>
      <c r="D196" s="92"/>
      <c r="E196" s="111"/>
      <c r="F196" s="85"/>
      <c r="G196" s="85"/>
      <c r="H196" s="100"/>
      <c r="I196" s="100"/>
      <c r="J196" s="112"/>
      <c r="K196" s="107"/>
      <c r="L196" s="108"/>
      <c r="M196" s="108"/>
      <c r="N196" s="108"/>
      <c r="O196" s="101"/>
      <c r="P196" s="110"/>
      <c r="Q196" s="82"/>
      <c r="R196" s="87"/>
    </row>
    <row r="197" spans="1:18" s="76" customFormat="1" ht="12.75">
      <c r="A197" s="121"/>
      <c r="B197" s="113"/>
      <c r="C197" s="114"/>
      <c r="D197" s="92"/>
      <c r="E197" s="109"/>
      <c r="F197" s="85"/>
      <c r="G197" s="85"/>
      <c r="H197" s="100"/>
      <c r="I197" s="100"/>
      <c r="J197" s="106"/>
      <c r="K197" s="107"/>
      <c r="L197" s="108"/>
      <c r="M197" s="108"/>
      <c r="N197" s="108"/>
      <c r="O197" s="101"/>
      <c r="P197" s="87"/>
      <c r="Q197" s="84"/>
      <c r="R197" s="82"/>
    </row>
    <row r="198" spans="1:18" s="76" customFormat="1" ht="12.75">
      <c r="A198" s="121"/>
      <c r="B198" s="104"/>
      <c r="C198" s="115"/>
      <c r="D198" s="92"/>
      <c r="E198" s="104"/>
      <c r="F198" s="85"/>
      <c r="G198" s="85"/>
      <c r="H198" s="100"/>
      <c r="I198" s="100"/>
      <c r="J198" s="106"/>
      <c r="K198" s="107"/>
      <c r="L198" s="106"/>
      <c r="M198" s="108"/>
      <c r="N198" s="108"/>
      <c r="O198" s="101"/>
      <c r="P198" s="87"/>
      <c r="Q198" s="78"/>
      <c r="R198" s="78"/>
    </row>
    <row r="199" spans="1:18" s="76" customFormat="1" ht="12.75">
      <c r="A199" s="121"/>
      <c r="B199" s="104"/>
      <c r="C199" s="89"/>
      <c r="D199" s="92"/>
      <c r="E199" s="109"/>
      <c r="F199" s="85"/>
      <c r="G199" s="85"/>
      <c r="H199" s="100"/>
      <c r="I199" s="100"/>
      <c r="J199" s="107"/>
      <c r="K199" s="107"/>
      <c r="L199" s="108"/>
      <c r="M199" s="107"/>
      <c r="N199" s="108"/>
      <c r="O199" s="101"/>
      <c r="P199" s="87"/>
      <c r="Q199" s="82"/>
      <c r="R199" s="78"/>
    </row>
    <row r="200" spans="1:18" s="76" customFormat="1" ht="12.75">
      <c r="A200" s="121"/>
      <c r="B200" s="104"/>
      <c r="C200" s="89"/>
      <c r="D200" s="92"/>
      <c r="E200" s="109"/>
      <c r="F200" s="85"/>
      <c r="G200" s="85"/>
      <c r="H200" s="100"/>
      <c r="I200" s="100"/>
      <c r="J200" s="107"/>
      <c r="K200" s="107"/>
      <c r="L200" s="108"/>
      <c r="M200" s="108"/>
      <c r="N200" s="108"/>
      <c r="O200" s="101"/>
      <c r="P200" s="87"/>
      <c r="Q200" s="82"/>
      <c r="R200" s="87"/>
    </row>
    <row r="201" spans="1:18" s="76" customFormat="1" ht="12.75">
      <c r="A201" s="121"/>
      <c r="B201" s="117"/>
      <c r="C201" s="128"/>
      <c r="D201" s="128"/>
      <c r="E201" s="128"/>
      <c r="F201" s="128"/>
      <c r="G201" s="129"/>
      <c r="H201" s="100"/>
      <c r="I201" s="100"/>
      <c r="J201" s="107"/>
      <c r="K201" s="107"/>
      <c r="L201" s="108"/>
      <c r="M201" s="108"/>
      <c r="N201" s="108"/>
      <c r="O201" s="101"/>
      <c r="P201" s="87"/>
      <c r="Q201" s="82"/>
      <c r="R201" s="87"/>
    </row>
    <row r="202" spans="1:18" s="76" customFormat="1" ht="12.75">
      <c r="A202" s="121"/>
      <c r="B202" s="104"/>
      <c r="C202" s="89"/>
      <c r="D202" s="92"/>
      <c r="E202" s="109"/>
      <c r="F202" s="100"/>
      <c r="G202" s="85"/>
      <c r="H202" s="100"/>
      <c r="I202" s="100"/>
      <c r="J202" s="106"/>
      <c r="K202" s="108"/>
      <c r="L202" s="108"/>
      <c r="M202" s="108"/>
      <c r="N202" s="108"/>
      <c r="O202" s="101"/>
      <c r="P202" s="87"/>
      <c r="Q202" s="84"/>
      <c r="R202" s="82"/>
    </row>
    <row r="203" spans="1:18" s="76" customFormat="1" ht="12.75">
      <c r="A203" s="121"/>
      <c r="B203" s="104"/>
      <c r="C203" s="89"/>
      <c r="D203" s="92"/>
      <c r="E203" s="109"/>
      <c r="F203" s="86"/>
      <c r="G203" s="85"/>
      <c r="H203" s="100"/>
      <c r="I203" s="100"/>
      <c r="J203" s="106"/>
      <c r="K203" s="108"/>
      <c r="L203" s="108"/>
      <c r="M203" s="116"/>
      <c r="N203" s="108"/>
      <c r="O203" s="101"/>
      <c r="P203" s="117"/>
      <c r="Q203" s="82"/>
      <c r="R203" s="87"/>
    </row>
    <row r="204" spans="1:18" s="76" customFormat="1" ht="12.75">
      <c r="A204" s="121"/>
      <c r="B204" s="104"/>
      <c r="C204" s="89"/>
      <c r="D204" s="92"/>
      <c r="E204" s="109"/>
      <c r="F204" s="86"/>
      <c r="G204" s="85"/>
      <c r="H204" s="100"/>
      <c r="I204" s="100"/>
      <c r="J204" s="106"/>
      <c r="K204" s="107"/>
      <c r="L204" s="106"/>
      <c r="M204" s="108"/>
      <c r="N204" s="108"/>
      <c r="O204" s="101"/>
      <c r="P204" s="87"/>
      <c r="Q204" s="82"/>
      <c r="R204" s="87"/>
    </row>
    <row r="205" spans="1:18" s="76" customFormat="1" ht="12.75">
      <c r="A205" s="121"/>
      <c r="B205" s="104"/>
      <c r="C205" s="89"/>
      <c r="D205" s="92"/>
      <c r="E205" s="109"/>
      <c r="F205" s="85"/>
      <c r="G205" s="85"/>
      <c r="H205" s="100"/>
      <c r="I205" s="100"/>
      <c r="J205" s="107"/>
      <c r="K205" s="107"/>
      <c r="L205" s="108"/>
      <c r="M205" s="108"/>
      <c r="N205" s="108"/>
      <c r="O205" s="101"/>
      <c r="P205" s="87"/>
      <c r="Q205" s="82"/>
      <c r="R205" s="87"/>
    </row>
    <row r="206" spans="1:18" s="76" customFormat="1" ht="12.75">
      <c r="A206" s="121"/>
      <c r="B206" s="104"/>
      <c r="C206" s="89"/>
      <c r="D206" s="92"/>
      <c r="E206" s="109"/>
      <c r="F206" s="85"/>
      <c r="G206" s="85"/>
      <c r="H206" s="100"/>
      <c r="I206" s="100"/>
      <c r="J206" s="107"/>
      <c r="K206" s="107"/>
      <c r="L206" s="108"/>
      <c r="M206" s="108"/>
      <c r="N206" s="108"/>
      <c r="O206" s="101"/>
      <c r="P206" s="87"/>
      <c r="Q206" s="82"/>
      <c r="R206" s="87"/>
    </row>
    <row r="207" spans="1:18" s="76" customFormat="1" ht="12.75">
      <c r="A207" s="121"/>
      <c r="B207" s="104"/>
      <c r="C207" s="89"/>
      <c r="D207" s="92"/>
      <c r="E207" s="109"/>
      <c r="F207" s="85"/>
      <c r="G207" s="85"/>
      <c r="H207" s="100"/>
      <c r="I207" s="100"/>
      <c r="J207" s="107"/>
      <c r="K207" s="107"/>
      <c r="L207" s="108"/>
      <c r="M207" s="106"/>
      <c r="N207" s="108"/>
      <c r="O207" s="101"/>
      <c r="P207" s="117"/>
      <c r="Q207" s="82"/>
      <c r="R207" s="87"/>
    </row>
    <row r="208" spans="1:18" s="76" customFormat="1" ht="12.75">
      <c r="A208" s="121"/>
      <c r="B208" s="104"/>
      <c r="C208" s="89"/>
      <c r="D208" s="92"/>
      <c r="E208" s="109"/>
      <c r="F208" s="85"/>
      <c r="G208" s="85"/>
      <c r="H208" s="100"/>
      <c r="I208" s="100"/>
      <c r="J208" s="107"/>
      <c r="K208" s="107"/>
      <c r="L208" s="108"/>
      <c r="M208" s="108"/>
      <c r="N208" s="108"/>
      <c r="O208" s="101"/>
      <c r="P208" s="87"/>
      <c r="Q208" s="82"/>
      <c r="R208" s="87"/>
    </row>
    <row r="209" spans="1:18" s="76" customFormat="1" ht="12.75">
      <c r="A209" s="121"/>
      <c r="B209" s="104"/>
      <c r="C209" s="89"/>
      <c r="D209" s="92"/>
      <c r="E209" s="109"/>
      <c r="F209" s="85"/>
      <c r="G209" s="85"/>
      <c r="H209" s="100"/>
      <c r="I209" s="100"/>
      <c r="J209" s="107"/>
      <c r="K209" s="107"/>
      <c r="L209" s="108"/>
      <c r="M209" s="108"/>
      <c r="N209" s="108"/>
      <c r="O209" s="101"/>
      <c r="P209" s="87"/>
      <c r="Q209" s="82"/>
      <c r="R209" s="87"/>
    </row>
    <row r="210" spans="1:18" s="76" customFormat="1" ht="12.75">
      <c r="A210" s="121"/>
      <c r="B210" s="104"/>
      <c r="C210" s="89"/>
      <c r="D210" s="92"/>
      <c r="E210" s="109"/>
      <c r="F210" s="85"/>
      <c r="G210" s="85"/>
      <c r="H210" s="100"/>
      <c r="I210" s="100"/>
      <c r="J210" s="107"/>
      <c r="K210" s="107"/>
      <c r="L210" s="108"/>
      <c r="M210" s="108"/>
      <c r="N210" s="108"/>
      <c r="O210" s="101"/>
      <c r="P210" s="122"/>
      <c r="Q210" s="123"/>
      <c r="R210" s="124"/>
    </row>
    <row r="211" spans="1:18" s="76" customFormat="1" ht="12.75">
      <c r="A211" s="121"/>
      <c r="B211" s="104"/>
      <c r="C211" s="89"/>
      <c r="D211" s="92"/>
      <c r="E211" s="109"/>
      <c r="F211" s="85"/>
      <c r="G211" s="85"/>
      <c r="H211" s="100"/>
      <c r="I211" s="100"/>
      <c r="J211" s="107"/>
      <c r="K211" s="108"/>
      <c r="L211" s="107"/>
      <c r="M211" s="106"/>
      <c r="N211" s="108"/>
      <c r="O211" s="101"/>
      <c r="P211" s="117"/>
      <c r="Q211" s="82"/>
      <c r="R211" s="87"/>
    </row>
    <row r="212" spans="1:18" s="76" customFormat="1" ht="12.75">
      <c r="A212" s="121"/>
      <c r="B212" s="104"/>
      <c r="C212" s="89"/>
      <c r="D212" s="92"/>
      <c r="E212" s="109"/>
      <c r="F212" s="85"/>
      <c r="G212" s="85"/>
      <c r="H212" s="100"/>
      <c r="I212" s="100"/>
      <c r="J212" s="107"/>
      <c r="K212" s="108"/>
      <c r="L212" s="108"/>
      <c r="M212" s="108"/>
      <c r="N212" s="108"/>
      <c r="O212" s="101"/>
      <c r="P212" s="122"/>
      <c r="Q212" s="123"/>
      <c r="R212" s="124"/>
    </row>
    <row r="213" spans="1:18" s="76" customFormat="1" ht="12.75">
      <c r="A213" s="121"/>
      <c r="B213" s="104"/>
      <c r="C213" s="89"/>
      <c r="D213" s="92"/>
      <c r="E213" s="109"/>
      <c r="F213" s="85"/>
      <c r="G213" s="85"/>
      <c r="H213" s="100"/>
      <c r="I213" s="100"/>
      <c r="J213" s="107"/>
      <c r="K213" s="108"/>
      <c r="L213" s="108"/>
      <c r="M213" s="108"/>
      <c r="N213" s="108"/>
      <c r="O213" s="101"/>
      <c r="P213" s="87"/>
      <c r="Q213" s="82"/>
      <c r="R213" s="87"/>
    </row>
    <row r="214" spans="1:18" s="76" customFormat="1" ht="12.75">
      <c r="A214" s="121"/>
      <c r="B214" s="104"/>
      <c r="C214" s="89"/>
      <c r="D214" s="92"/>
      <c r="E214" s="109"/>
      <c r="F214" s="85"/>
      <c r="G214" s="85"/>
      <c r="H214" s="100"/>
      <c r="I214" s="100"/>
      <c r="J214" s="107"/>
      <c r="K214" s="107"/>
      <c r="L214" s="108"/>
      <c r="M214" s="108"/>
      <c r="N214" s="108"/>
      <c r="O214" s="101"/>
      <c r="P214" s="122"/>
      <c r="Q214" s="123"/>
      <c r="R214" s="124"/>
    </row>
    <row r="215" spans="1:18" s="76" customFormat="1" ht="12.75">
      <c r="A215" s="121"/>
      <c r="B215" s="104"/>
      <c r="C215" s="89"/>
      <c r="D215" s="92"/>
      <c r="E215" s="109"/>
      <c r="F215" s="85"/>
      <c r="G215" s="85"/>
      <c r="H215" s="100"/>
      <c r="I215" s="100"/>
      <c r="J215" s="107"/>
      <c r="K215" s="107"/>
      <c r="L215" s="108"/>
      <c r="M215" s="108"/>
      <c r="N215" s="108"/>
      <c r="O215" s="101"/>
      <c r="P215" s="87"/>
      <c r="Q215" s="84"/>
      <c r="R215" s="82"/>
    </row>
    <row r="216" spans="1:18" s="76" customFormat="1" ht="12.75">
      <c r="A216" s="121"/>
      <c r="B216" s="104"/>
      <c r="C216" s="89"/>
      <c r="D216" s="92"/>
      <c r="E216" s="113"/>
      <c r="F216" s="86"/>
      <c r="G216" s="85"/>
      <c r="H216" s="100"/>
      <c r="I216" s="100"/>
      <c r="J216" s="107"/>
      <c r="K216" s="107"/>
      <c r="L216" s="108"/>
      <c r="M216" s="108"/>
      <c r="N216" s="108"/>
      <c r="O216" s="101"/>
      <c r="P216" s="87"/>
      <c r="Q216" s="84"/>
      <c r="R216" s="84"/>
    </row>
    <row r="217" spans="1:18" s="76" customFormat="1" ht="12.75">
      <c r="A217" s="121"/>
      <c r="B217" s="104"/>
      <c r="C217" s="89"/>
      <c r="D217" s="92"/>
      <c r="E217" s="113"/>
      <c r="F217" s="86"/>
      <c r="G217" s="85"/>
      <c r="H217" s="100"/>
      <c r="I217" s="100"/>
      <c r="J217" s="107"/>
      <c r="K217" s="107"/>
      <c r="L217" s="108"/>
      <c r="M217" s="108"/>
      <c r="N217" s="108"/>
      <c r="O217" s="101"/>
      <c r="P217" s="75"/>
      <c r="Q217" s="84"/>
      <c r="R217" s="87"/>
    </row>
    <row r="218" spans="1:18" s="76" customFormat="1" ht="12.75">
      <c r="A218" s="121"/>
      <c r="B218" s="104"/>
      <c r="C218" s="89"/>
      <c r="D218" s="92"/>
      <c r="E218" s="113"/>
      <c r="F218" s="86"/>
      <c r="G218" s="85"/>
      <c r="H218" s="100"/>
      <c r="I218" s="100"/>
      <c r="J218" s="107"/>
      <c r="K218" s="107"/>
      <c r="L218" s="107"/>
      <c r="M218" s="108"/>
      <c r="N218" s="108"/>
      <c r="O218" s="101"/>
      <c r="P218" s="104"/>
      <c r="Q218" s="84"/>
      <c r="R218" s="87"/>
    </row>
    <row r="219" spans="1:18" s="76" customFormat="1" ht="12.75">
      <c r="A219" s="121"/>
      <c r="B219" s="104"/>
      <c r="C219" s="89"/>
      <c r="D219" s="92"/>
      <c r="E219" s="113"/>
      <c r="F219" s="86"/>
      <c r="G219" s="85"/>
      <c r="H219" s="100"/>
      <c r="I219" s="100"/>
      <c r="J219" s="107"/>
      <c r="K219" s="107"/>
      <c r="L219" s="107"/>
      <c r="M219" s="108"/>
      <c r="N219" s="108"/>
      <c r="O219" s="101"/>
      <c r="P219" s="87"/>
      <c r="Q219" s="84"/>
      <c r="R219" s="87"/>
    </row>
    <row r="220" spans="1:18" s="76" customFormat="1" ht="12.75">
      <c r="A220" s="121"/>
      <c r="B220" s="104"/>
      <c r="C220" s="89"/>
      <c r="D220" s="92"/>
      <c r="E220" s="113"/>
      <c r="F220" s="86"/>
      <c r="G220" s="85"/>
      <c r="H220" s="100"/>
      <c r="I220" s="100"/>
      <c r="J220" s="107"/>
      <c r="K220" s="107"/>
      <c r="L220" s="107"/>
      <c r="M220" s="108"/>
      <c r="N220" s="108"/>
      <c r="O220" s="101"/>
      <c r="P220" s="87"/>
      <c r="Q220" s="84"/>
      <c r="R220" s="87"/>
    </row>
    <row r="221" spans="1:18" s="76" customFormat="1" ht="12.75">
      <c r="A221" s="121"/>
      <c r="B221" s="113"/>
      <c r="C221" s="89"/>
      <c r="D221" s="92"/>
      <c r="E221" s="113"/>
      <c r="F221" s="86"/>
      <c r="G221" s="85"/>
      <c r="H221" s="100"/>
      <c r="I221" s="100"/>
      <c r="J221" s="106"/>
      <c r="K221" s="107"/>
      <c r="L221" s="106"/>
      <c r="M221" s="108"/>
      <c r="N221" s="108"/>
      <c r="O221" s="101"/>
      <c r="P221" s="104"/>
      <c r="Q221" s="84"/>
      <c r="R221" s="87"/>
    </row>
    <row r="222" spans="1:18" s="76" customFormat="1" ht="12.75">
      <c r="A222" s="121"/>
      <c r="B222" s="113"/>
      <c r="C222" s="89"/>
      <c r="D222" s="92"/>
      <c r="E222" s="113"/>
      <c r="F222" s="86"/>
      <c r="G222" s="85"/>
      <c r="H222" s="100"/>
      <c r="I222" s="100"/>
      <c r="J222" s="106"/>
      <c r="K222" s="107"/>
      <c r="L222" s="106"/>
      <c r="M222" s="108"/>
      <c r="N222" s="108"/>
      <c r="O222" s="101"/>
      <c r="P222" s="87"/>
      <c r="Q222" s="84"/>
      <c r="R222" s="87"/>
    </row>
    <row r="223" spans="1:18" s="76" customFormat="1" ht="12.75">
      <c r="A223" s="121"/>
      <c r="B223" s="113"/>
      <c r="C223" s="89"/>
      <c r="D223" s="92"/>
      <c r="E223" s="113"/>
      <c r="F223" s="86"/>
      <c r="G223" s="85"/>
      <c r="H223" s="100"/>
      <c r="I223" s="100"/>
      <c r="J223" s="106"/>
      <c r="K223" s="107"/>
      <c r="L223" s="106"/>
      <c r="M223" s="108"/>
      <c r="N223" s="108"/>
      <c r="O223" s="101"/>
      <c r="P223" s="104"/>
      <c r="Q223" s="82"/>
      <c r="R223" s="87"/>
    </row>
    <row r="224" spans="1:18" s="76" customFormat="1" ht="12.75">
      <c r="A224" s="121"/>
      <c r="B224" s="113"/>
      <c r="C224" s="89"/>
      <c r="D224" s="92"/>
      <c r="E224" s="113"/>
      <c r="F224" s="86"/>
      <c r="G224" s="85"/>
      <c r="H224" s="100"/>
      <c r="I224" s="100"/>
      <c r="J224" s="106"/>
      <c r="K224" s="107"/>
      <c r="L224" s="106"/>
      <c r="M224" s="108"/>
      <c r="N224" s="108"/>
      <c r="O224" s="101"/>
      <c r="P224" s="87"/>
      <c r="Q224" s="84"/>
      <c r="R224" s="87"/>
    </row>
    <row r="225" spans="1:18" s="76" customFormat="1" ht="12.75">
      <c r="A225" s="121"/>
      <c r="B225" s="113"/>
      <c r="C225" s="89"/>
      <c r="D225" s="92"/>
      <c r="E225" s="113"/>
      <c r="F225" s="86"/>
      <c r="G225" s="85"/>
      <c r="H225" s="100"/>
      <c r="I225" s="100"/>
      <c r="J225" s="106"/>
      <c r="K225" s="107"/>
      <c r="L225" s="106"/>
      <c r="M225" s="108"/>
      <c r="N225" s="108"/>
      <c r="O225" s="101"/>
      <c r="P225" s="104"/>
      <c r="Q225" s="82"/>
      <c r="R225" s="87"/>
    </row>
    <row r="226" spans="1:18" s="76" customFormat="1" ht="12.75">
      <c r="A226" s="121"/>
      <c r="B226" s="113"/>
      <c r="C226" s="89"/>
      <c r="D226" s="92"/>
      <c r="E226" s="113"/>
      <c r="F226" s="86"/>
      <c r="G226" s="85"/>
      <c r="H226" s="100"/>
      <c r="I226" s="100"/>
      <c r="J226" s="106"/>
      <c r="K226" s="106"/>
      <c r="L226" s="106"/>
      <c r="M226" s="106"/>
      <c r="N226" s="108"/>
      <c r="O226" s="101"/>
      <c r="P226" s="122"/>
      <c r="Q226" s="123"/>
      <c r="R226" s="124"/>
    </row>
    <row r="227" spans="1:18" s="76" customFormat="1" ht="12.75">
      <c r="A227" s="121"/>
      <c r="B227" s="113"/>
      <c r="C227" s="89"/>
      <c r="D227" s="92"/>
      <c r="E227" s="113"/>
      <c r="F227" s="86"/>
      <c r="G227" s="85"/>
      <c r="H227" s="100"/>
      <c r="I227" s="100"/>
      <c r="J227" s="106"/>
      <c r="K227" s="107"/>
      <c r="L227" s="106"/>
      <c r="M227" s="108"/>
      <c r="N227" s="108"/>
      <c r="O227" s="101"/>
      <c r="P227" s="87"/>
      <c r="Q227" s="84"/>
      <c r="R227" s="87"/>
    </row>
    <row r="228" spans="1:18" s="76" customFormat="1" ht="12.75">
      <c r="A228" s="121"/>
      <c r="B228" s="113"/>
      <c r="C228" s="89"/>
      <c r="D228" s="92"/>
      <c r="E228" s="113"/>
      <c r="F228" s="86"/>
      <c r="G228" s="85"/>
      <c r="H228" s="100"/>
      <c r="I228" s="100"/>
      <c r="J228" s="106"/>
      <c r="K228" s="107"/>
      <c r="L228" s="106"/>
      <c r="M228" s="108"/>
      <c r="N228" s="108"/>
      <c r="O228" s="101"/>
      <c r="P228" s="87"/>
      <c r="Q228" s="84"/>
      <c r="R228" s="87"/>
    </row>
    <row r="229" spans="1:18" s="76" customFormat="1" ht="12.75">
      <c r="A229" s="121"/>
      <c r="B229" s="113"/>
      <c r="C229" s="89"/>
      <c r="D229" s="92"/>
      <c r="E229" s="113"/>
      <c r="F229" s="86"/>
      <c r="G229" s="85"/>
      <c r="H229" s="100"/>
      <c r="I229" s="100"/>
      <c r="J229" s="106"/>
      <c r="K229" s="107"/>
      <c r="L229" s="106"/>
      <c r="M229" s="108"/>
      <c r="N229" s="108"/>
      <c r="O229" s="101"/>
      <c r="P229" s="87"/>
      <c r="Q229" s="84"/>
      <c r="R229" s="87"/>
    </row>
    <row r="230" spans="1:18" s="76" customFormat="1" ht="12.75">
      <c r="A230" s="121"/>
      <c r="B230" s="113"/>
      <c r="C230" s="89"/>
      <c r="D230" s="92"/>
      <c r="E230" s="113"/>
      <c r="F230" s="86"/>
      <c r="G230" s="85"/>
      <c r="H230" s="100"/>
      <c r="I230" s="100"/>
      <c r="J230" s="106"/>
      <c r="K230" s="107"/>
      <c r="L230" s="106"/>
      <c r="M230" s="106"/>
      <c r="N230" s="108"/>
      <c r="O230" s="101"/>
      <c r="P230" s="104"/>
      <c r="Q230" s="84"/>
      <c r="R230" s="87"/>
    </row>
    <row r="231" spans="1:18" s="76" customFormat="1" ht="12.75">
      <c r="A231" s="121"/>
      <c r="B231" s="109"/>
      <c r="C231" s="89"/>
      <c r="D231" s="78"/>
      <c r="E231" s="113"/>
      <c r="F231" s="86"/>
      <c r="G231" s="85"/>
      <c r="H231" s="100"/>
      <c r="I231" s="100"/>
      <c r="J231" s="106"/>
      <c r="K231" s="107"/>
      <c r="L231" s="106"/>
      <c r="M231" s="106"/>
      <c r="N231" s="108"/>
      <c r="O231" s="101"/>
      <c r="P231" s="104"/>
      <c r="Q231" s="84"/>
      <c r="R231" s="87"/>
    </row>
    <row r="232" spans="1:18" s="76" customFormat="1" ht="12.75">
      <c r="A232" s="121"/>
      <c r="B232" s="113"/>
      <c r="C232" s="89"/>
      <c r="D232" s="92"/>
      <c r="E232" s="113"/>
      <c r="F232" s="86"/>
      <c r="G232" s="85"/>
      <c r="H232" s="100"/>
      <c r="I232" s="100"/>
      <c r="J232" s="106"/>
      <c r="K232" s="107"/>
      <c r="L232" s="106"/>
      <c r="M232" s="106"/>
      <c r="N232" s="108"/>
      <c r="O232" s="101"/>
      <c r="P232" s="104"/>
      <c r="Q232" s="84"/>
      <c r="R232" s="87"/>
    </row>
    <row r="233" spans="1:18" s="76" customFormat="1" ht="12.75">
      <c r="A233" s="121"/>
      <c r="B233" s="113"/>
      <c r="C233" s="89"/>
      <c r="D233" s="92"/>
      <c r="E233" s="109"/>
      <c r="F233" s="86"/>
      <c r="G233" s="85"/>
      <c r="H233" s="100"/>
      <c r="I233" s="100"/>
      <c r="J233" s="107"/>
      <c r="K233" s="107"/>
      <c r="L233" s="108"/>
      <c r="M233" s="106"/>
      <c r="N233" s="108"/>
      <c r="O233" s="101"/>
      <c r="P233" s="104"/>
      <c r="Q233" s="84"/>
      <c r="R233" s="87"/>
    </row>
    <row r="234" spans="1:18" s="76" customFormat="1" ht="12.75">
      <c r="A234" s="121"/>
      <c r="B234" s="113"/>
      <c r="C234" s="89"/>
      <c r="D234" s="92"/>
      <c r="E234" s="113"/>
      <c r="F234" s="86"/>
      <c r="G234" s="85"/>
      <c r="H234" s="100"/>
      <c r="I234" s="100"/>
      <c r="J234" s="107"/>
      <c r="K234" s="107"/>
      <c r="L234" s="108"/>
      <c r="M234" s="106"/>
      <c r="N234" s="108"/>
      <c r="O234" s="101"/>
      <c r="P234" s="104"/>
      <c r="Q234" s="84"/>
      <c r="R234" s="87"/>
    </row>
    <row r="235" spans="1:18" s="76" customFormat="1" ht="12.75">
      <c r="A235" s="121"/>
      <c r="B235" s="113"/>
      <c r="C235" s="89"/>
      <c r="D235" s="92"/>
      <c r="E235" s="109"/>
      <c r="F235" s="86"/>
      <c r="G235" s="85"/>
      <c r="H235" s="100"/>
      <c r="I235" s="100"/>
      <c r="J235" s="106"/>
      <c r="K235" s="107"/>
      <c r="L235" s="108"/>
      <c r="M235" s="106"/>
      <c r="N235" s="108"/>
      <c r="O235" s="101"/>
      <c r="P235" s="104"/>
      <c r="Q235" s="84"/>
      <c r="R235" s="87"/>
    </row>
    <row r="236" spans="1:18" s="40" customFormat="1" ht="12.75">
      <c r="A236" s="119"/>
      <c r="B236" s="119"/>
      <c r="C236" s="80"/>
      <c r="D236" s="80"/>
      <c r="E236" s="80"/>
      <c r="F236" s="80"/>
      <c r="G236" s="75"/>
      <c r="H236" s="120"/>
      <c r="I236" s="120"/>
      <c r="J236" s="108"/>
      <c r="K236" s="108"/>
      <c r="L236" s="108"/>
      <c r="M236" s="108"/>
      <c r="N236" s="138">
        <f>J236-M236-K236</f>
        <v>0</v>
      </c>
      <c r="O236" s="80"/>
      <c r="P236" s="80"/>
      <c r="Q236" s="80"/>
      <c r="R236" s="80"/>
    </row>
    <row r="237" spans="1:18" ht="16.5" customHeight="1">
      <c r="A237" s="47"/>
      <c r="B237" s="7"/>
      <c r="C237" s="23"/>
      <c r="D237" s="23"/>
      <c r="E237" s="23"/>
      <c r="F237" s="23"/>
      <c r="G237" s="23"/>
      <c r="H237" s="28"/>
      <c r="I237" s="28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1:15" ht="18" customHeight="1">
      <c r="A238" s="264" t="s">
        <v>10</v>
      </c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</row>
    <row r="239" spans="1:5" ht="15.75" customHeight="1">
      <c r="A239" s="48"/>
      <c r="B239" s="8"/>
      <c r="E239" s="10" t="s">
        <v>4</v>
      </c>
    </row>
    <row r="240" ht="12.75">
      <c r="B240" s="46"/>
    </row>
    <row r="241" ht="12.75">
      <c r="B241" s="46"/>
    </row>
    <row r="242" ht="12.75">
      <c r="B242" s="46"/>
    </row>
    <row r="243" ht="12.75">
      <c r="B243" s="46"/>
    </row>
    <row r="244" ht="12.75">
      <c r="B244" s="46"/>
    </row>
    <row r="245" ht="12.75">
      <c r="B245" s="46"/>
    </row>
    <row r="246" ht="12.75">
      <c r="B246" s="46"/>
    </row>
    <row r="247" ht="12.75">
      <c r="B247" s="46"/>
    </row>
  </sheetData>
  <sheetProtection/>
  <mergeCells count="30">
    <mergeCell ref="P50:R50"/>
    <mergeCell ref="P38:R38"/>
    <mergeCell ref="P14:R14"/>
    <mergeCell ref="Q6:Q8"/>
    <mergeCell ref="E6:E8"/>
    <mergeCell ref="I7:I8"/>
    <mergeCell ref="K6:K8"/>
    <mergeCell ref="P6:P8"/>
    <mergeCell ref="R6:R8"/>
    <mergeCell ref="P27:R27"/>
    <mergeCell ref="P23:R23"/>
    <mergeCell ref="A238:O238"/>
    <mergeCell ref="B6:B8"/>
    <mergeCell ref="F6:F8"/>
    <mergeCell ref="G6:G8"/>
    <mergeCell ref="J6:J8"/>
    <mergeCell ref="A6:A8"/>
    <mergeCell ref="M6:M8"/>
    <mergeCell ref="N7:N8"/>
    <mergeCell ref="O7:O8"/>
    <mergeCell ref="P116:R116"/>
    <mergeCell ref="P53:R53"/>
    <mergeCell ref="C2:P2"/>
    <mergeCell ref="C6:C8"/>
    <mergeCell ref="D6:D8"/>
    <mergeCell ref="H6:H8"/>
    <mergeCell ref="F3:J3"/>
    <mergeCell ref="E4:J4"/>
    <mergeCell ref="N6:O6"/>
    <mergeCell ref="L6:L8"/>
  </mergeCells>
  <printOptions horizontalCentered="1"/>
  <pageMargins left="0.25" right="0.25" top="0.75" bottom="0.75" header="0.3" footer="0.3"/>
  <pageSetup firstPageNumber="7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2" width="6.28125" style="11" customWidth="1"/>
    <col min="3" max="5" width="9.28125" style="9" customWidth="1"/>
    <col min="6" max="7" width="9.8515625" style="9" customWidth="1"/>
    <col min="8" max="8" width="20.7109375" style="9" customWidth="1"/>
    <col min="9" max="9" width="7.57421875" style="9" customWidth="1"/>
    <col min="10" max="10" width="13.00390625" style="9" customWidth="1"/>
    <col min="11" max="15" width="11.8515625" style="9" customWidth="1"/>
    <col min="16" max="16384" width="9.140625" style="9" customWidth="1"/>
  </cols>
  <sheetData>
    <row r="1" ht="12.75" customHeight="1">
      <c r="M1" s="16" t="s">
        <v>40</v>
      </c>
    </row>
    <row r="2" ht="12.75" customHeight="1">
      <c r="M2" s="16"/>
    </row>
    <row r="3" spans="1:14" ht="15.75" customHeight="1">
      <c r="A3" s="269" t="s">
        <v>46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8" s="1" customFormat="1" ht="15.75" customHeight="1">
      <c r="A4" s="8"/>
      <c r="B4" s="8"/>
      <c r="G4" s="17" t="s">
        <v>9</v>
      </c>
      <c r="H4" s="273" t="s">
        <v>43</v>
      </c>
      <c r="I4" s="273"/>
      <c r="J4" s="273"/>
      <c r="K4" s="273"/>
      <c r="M4" s="17"/>
      <c r="N4" s="17"/>
      <c r="O4" s="17"/>
      <c r="P4" s="17"/>
      <c r="Q4" s="17"/>
      <c r="R4" s="17"/>
    </row>
    <row r="5" spans="1:18" ht="15.75" customHeight="1">
      <c r="A5" s="7"/>
      <c r="B5" s="7"/>
      <c r="C5" s="6"/>
      <c r="D5" s="6"/>
      <c r="E5" s="6"/>
      <c r="F5" s="6"/>
      <c r="G5" s="263" t="s">
        <v>3</v>
      </c>
      <c r="H5" s="263"/>
      <c r="I5" s="263"/>
      <c r="J5" s="263"/>
      <c r="K5" s="263"/>
      <c r="M5" s="6"/>
      <c r="N5" s="6"/>
      <c r="O5" s="6"/>
      <c r="P5" s="6"/>
      <c r="Q5" s="6"/>
      <c r="R5" s="6"/>
    </row>
    <row r="6" spans="1:14" ht="12.75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.75" customHeight="1">
      <c r="A7" s="268" t="s">
        <v>1</v>
      </c>
      <c r="B7" s="257" t="s">
        <v>5</v>
      </c>
      <c r="C7" s="257" t="s">
        <v>31</v>
      </c>
      <c r="D7" s="257" t="s">
        <v>41</v>
      </c>
      <c r="E7" s="257" t="s">
        <v>42</v>
      </c>
      <c r="F7" s="257" t="s">
        <v>32</v>
      </c>
      <c r="G7" s="257" t="s">
        <v>33</v>
      </c>
      <c r="H7" s="257" t="s">
        <v>17</v>
      </c>
      <c r="I7" s="257" t="s">
        <v>13</v>
      </c>
      <c r="J7" s="257" t="s">
        <v>14</v>
      </c>
      <c r="K7" s="256" t="s">
        <v>39</v>
      </c>
      <c r="L7" s="256" t="s">
        <v>34</v>
      </c>
      <c r="M7" s="256" t="s">
        <v>35</v>
      </c>
      <c r="N7" s="256" t="s">
        <v>36</v>
      </c>
    </row>
    <row r="8" spans="1:14" ht="22.5" customHeight="1">
      <c r="A8" s="268"/>
      <c r="B8" s="258"/>
      <c r="C8" s="258"/>
      <c r="D8" s="258"/>
      <c r="E8" s="258"/>
      <c r="F8" s="258"/>
      <c r="G8" s="258"/>
      <c r="H8" s="258"/>
      <c r="I8" s="258"/>
      <c r="J8" s="258"/>
      <c r="K8" s="256"/>
      <c r="L8" s="256"/>
      <c r="M8" s="256"/>
      <c r="N8" s="256"/>
    </row>
    <row r="9" spans="1:14" ht="75.75" customHeight="1">
      <c r="A9" s="268"/>
      <c r="B9" s="259"/>
      <c r="C9" s="259"/>
      <c r="D9" s="259"/>
      <c r="E9" s="259"/>
      <c r="F9" s="259"/>
      <c r="G9" s="259"/>
      <c r="H9" s="259"/>
      <c r="I9" s="259"/>
      <c r="J9" s="259"/>
      <c r="K9" s="256"/>
      <c r="L9" s="256"/>
      <c r="M9" s="256"/>
      <c r="N9" s="256"/>
    </row>
    <row r="10" spans="1:14" s="12" customFormat="1" ht="11.25" customHeight="1">
      <c r="A10" s="14">
        <v>1</v>
      </c>
      <c r="B10" s="14">
        <v>2</v>
      </c>
      <c r="C10" s="14">
        <v>3</v>
      </c>
      <c r="D10" s="14"/>
      <c r="E10" s="14"/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14">
        <v>10</v>
      </c>
      <c r="M10" s="14">
        <v>11</v>
      </c>
      <c r="N10" s="14">
        <v>12</v>
      </c>
    </row>
    <row r="11" spans="1:14" ht="12.75">
      <c r="A11" s="15"/>
      <c r="B11" s="15"/>
      <c r="C11" s="18"/>
      <c r="D11" s="18"/>
      <c r="E11" s="18"/>
      <c r="F11" s="18"/>
      <c r="G11" s="18"/>
      <c r="H11" s="18" t="s">
        <v>45</v>
      </c>
      <c r="I11" s="18"/>
      <c r="J11" s="18"/>
      <c r="K11" s="3"/>
      <c r="L11" s="3"/>
      <c r="M11" s="3"/>
      <c r="N11" s="3"/>
    </row>
    <row r="12" spans="1:14" ht="12.75">
      <c r="A12" s="15"/>
      <c r="B12" s="15"/>
      <c r="C12" s="18"/>
      <c r="D12" s="18"/>
      <c r="E12" s="18"/>
      <c r="F12" s="18"/>
      <c r="G12" s="18"/>
      <c r="H12" s="18"/>
      <c r="I12" s="18"/>
      <c r="J12" s="18"/>
      <c r="K12" s="3"/>
      <c r="L12" s="3"/>
      <c r="M12" s="3"/>
      <c r="N12" s="3"/>
    </row>
    <row r="13" spans="1:14" ht="12.75">
      <c r="A13" s="15"/>
      <c r="B13" s="15"/>
      <c r="C13" s="18"/>
      <c r="D13" s="18"/>
      <c r="E13" s="18"/>
      <c r="F13" s="18"/>
      <c r="G13" s="18"/>
      <c r="H13" s="18"/>
      <c r="I13" s="18"/>
      <c r="J13" s="18"/>
      <c r="K13" s="3"/>
      <c r="L13" s="3"/>
      <c r="M13" s="3"/>
      <c r="N13" s="3"/>
    </row>
    <row r="14" spans="1:14" ht="12" customHeight="1">
      <c r="A14" s="15"/>
      <c r="B14" s="15"/>
      <c r="C14" s="18"/>
      <c r="D14" s="18"/>
      <c r="E14" s="18"/>
      <c r="F14" s="18"/>
      <c r="G14" s="18"/>
      <c r="H14" s="18"/>
      <c r="I14" s="18"/>
      <c r="J14" s="18"/>
      <c r="K14" s="3"/>
      <c r="L14" s="3"/>
      <c r="M14" s="3"/>
      <c r="N14" s="3"/>
    </row>
    <row r="15" spans="1:14" ht="12" customHeight="1">
      <c r="A15" s="15"/>
      <c r="B15" s="15"/>
      <c r="C15" s="18"/>
      <c r="D15" s="18"/>
      <c r="E15" s="18"/>
      <c r="F15" s="18"/>
      <c r="G15" s="18"/>
      <c r="H15" s="18"/>
      <c r="I15" s="18"/>
      <c r="J15" s="18"/>
      <c r="K15" s="3"/>
      <c r="L15" s="3"/>
      <c r="M15" s="3"/>
      <c r="N15" s="3"/>
    </row>
    <row r="16" spans="1:14" ht="12.75">
      <c r="A16" s="265" t="s">
        <v>23</v>
      </c>
      <c r="B16" s="266"/>
      <c r="C16" s="266"/>
      <c r="D16" s="266"/>
      <c r="E16" s="266"/>
      <c r="F16" s="266"/>
      <c r="G16" s="266"/>
      <c r="H16" s="266"/>
      <c r="I16" s="266"/>
      <c r="J16" s="267"/>
      <c r="K16" s="3"/>
      <c r="L16" s="3" t="s">
        <v>11</v>
      </c>
      <c r="M16" s="3" t="s">
        <v>11</v>
      </c>
      <c r="N16" s="3" t="s">
        <v>11</v>
      </c>
    </row>
    <row r="17" ht="8.25" customHeight="1"/>
    <row r="18" ht="8.25" customHeight="1"/>
    <row r="19" ht="8.25" customHeight="1"/>
    <row r="21" ht="6" customHeight="1"/>
    <row r="22" spans="1:11" ht="18" customHeight="1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8" ht="15.75" customHeight="1">
      <c r="A23" s="8"/>
      <c r="B23" s="8"/>
      <c r="H23" s="10"/>
    </row>
    <row r="24" spans="1:12" ht="12.75">
      <c r="A24" s="264" t="s">
        <v>44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</row>
  </sheetData>
  <sheetProtection/>
  <mergeCells count="20">
    <mergeCell ref="N7:N9"/>
    <mergeCell ref="A16:J16"/>
    <mergeCell ref="A22:K22"/>
    <mergeCell ref="G7:G9"/>
    <mergeCell ref="K7:K9"/>
    <mergeCell ref="L7:L9"/>
    <mergeCell ref="M7:M9"/>
    <mergeCell ref="J7:J9"/>
    <mergeCell ref="D7:D9"/>
    <mergeCell ref="E7:E9"/>
    <mergeCell ref="A24:L24"/>
    <mergeCell ref="H4:K4"/>
    <mergeCell ref="G5:K5"/>
    <mergeCell ref="A3:N3"/>
    <mergeCell ref="A7:A9"/>
    <mergeCell ref="B7:B9"/>
    <mergeCell ref="C7:C9"/>
    <mergeCell ref="F7:F9"/>
    <mergeCell ref="H7:H9"/>
    <mergeCell ref="I7:I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Zakup_spec</dc:creator>
  <cp:keywords/>
  <dc:description/>
  <cp:lastModifiedBy>Zakupki_spec</cp:lastModifiedBy>
  <cp:lastPrinted>2011-08-04T07:24:57Z</cp:lastPrinted>
  <dcterms:created xsi:type="dcterms:W3CDTF">2010-01-11T03:41:37Z</dcterms:created>
  <dcterms:modified xsi:type="dcterms:W3CDTF">2019-02-13T04:18:46Z</dcterms:modified>
  <cp:category/>
  <cp:version/>
  <cp:contentType/>
  <cp:contentStatus/>
</cp:coreProperties>
</file>