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<sst xmlns="http://schemas.openxmlformats.org/spreadsheetml/2006/main" count="166" uniqueCount="83">
  <si>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</si>
  <si>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</si>
  <si>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</si>
  <si>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</si>
  <si>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</si>
  <si>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</si>
  <si>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</si>
  <si>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</si>
  <si>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</si>
  <si>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</si>
  <si>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</si>
  <si>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</si>
  <si>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</si>
  <si>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</si>
  <si>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</si>
  <si>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</si>
  <si>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</si>
  <si>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</si>
  <si>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</si>
  <si>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</si>
  <si>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</si>
  <si>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</si>
  <si>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</si>
  <si>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</si>
  <si>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</si>
  <si>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</si>
  <si>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</si>
  <si>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</si>
  <si>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</si>
  <si>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</si>
  <si>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</si>
  <si>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</si>
  <si>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</si>
  <si>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</si>
  <si>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</si>
  <si>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</si>
  <si>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</si>
  <si>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</si>
  <si>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</si>
  <si>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</si>
  <si>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</si>
  <si>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</si>
  <si>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</si>
  <si>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</si>
  <si>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</si>
  <si>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</si>
  <si>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</si>
  <si>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</si>
  <si>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</si>
  <si>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</si>
  <si>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</si>
  <si>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</si>
  <si>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</si>
  <si>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</si>
  <si>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</si>
  <si>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</si>
  <si>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</si>
  <si>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</si>
  <si>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</si>
  <si>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</si>
  <si>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</si>
  <si>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</si>
  <si>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</si>
  <si>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</si>
  <si>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</si>
  <si>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</si>
  <si>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</si>
  <si>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</si>
  <si>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</si>
  <si>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</si>
  <si>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</si>
  <si>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</si>
  <si>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</si>
  <si>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</si>
  <si>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</si>
  <si>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</si>
  <si>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</si>
  <si>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</si>
  <si>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</si>
  <si>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 от 26.12.2022 №380</t>
  </si>
  <si>
    <t>Охрана окружающей среды</t>
  </si>
  <si>
    <t>Другие вопросы в области охраны окружающей среды</t>
  </si>
  <si>
    <t xml:space="preserve"> от 25.09.2023  № 430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</si>
</sst>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5" fillId="32" borderId="0" xfId="0" applyFont="1" applyFill="1" applyAlignment="1">
      <alignment vertical="top"/>
    </xf>
    <xf numFmtId="49" fontId="8" fillId="0" borderId="0" xfId="0" applyNumberFormat="1" applyFont="1" applyBorder="1" applyAlignment="1">
      <alignment horizontal="right" vertical="top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5" t="s">
        <v>69</v>
      </c>
      <c r="B1" s="35"/>
      <c r="C1" s="35"/>
      <c r="D1" s="35"/>
      <c r="E1" s="35"/>
      <c r="F1" s="35"/>
    </row>
    <row r="2" spans="1:6" s="3" customFormat="1" ht="18.75" customHeight="1">
      <c r="A2" s="35" t="s">
        <v>74</v>
      </c>
      <c r="B2" s="35"/>
      <c r="C2" s="35"/>
      <c r="D2" s="35"/>
      <c r="E2" s="35"/>
      <c r="F2" s="35"/>
    </row>
    <row r="3" spans="1:6" s="3" customFormat="1" ht="18.75" customHeight="1">
      <c r="A3" s="35" t="s">
        <v>82</v>
      </c>
      <c r="B3" s="35"/>
      <c r="C3" s="35"/>
      <c r="D3" s="35"/>
      <c r="E3" s="35"/>
      <c r="F3" s="35"/>
    </row>
    <row r="4" spans="1:6" s="3" customFormat="1" ht="18.75" customHeight="1">
      <c r="A4" s="35" t="s">
        <v>75</v>
      </c>
      <c r="B4" s="35"/>
      <c r="C4" s="35"/>
      <c r="D4" s="35"/>
      <c r="E4" s="35"/>
      <c r="F4" s="35"/>
    </row>
    <row r="5" spans="1:6" s="3" customFormat="1" ht="18.75" customHeight="1">
      <c r="A5" s="35" t="s">
        <v>76</v>
      </c>
      <c r="B5" s="35"/>
      <c r="C5" s="35"/>
      <c r="D5" s="35"/>
      <c r="E5" s="35"/>
      <c r="F5" s="35"/>
    </row>
    <row r="6" spans="1:6" s="3" customFormat="1" ht="18.75" customHeight="1">
      <c r="A6" s="35" t="s">
        <v>78</v>
      </c>
      <c r="B6" s="35"/>
      <c r="C6" s="35"/>
      <c r="D6" s="35"/>
      <c r="E6" s="35"/>
      <c r="F6" s="35"/>
    </row>
    <row r="7" spans="1:6" s="3" customFormat="1" ht="18.75" customHeight="1">
      <c r="A7" s="35" t="s">
        <v>77</v>
      </c>
      <c r="B7" s="35"/>
      <c r="C7" s="35"/>
      <c r="D7" s="35"/>
      <c r="E7" s="35"/>
      <c r="F7" s="35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7" t="s">
        <v>64</v>
      </c>
      <c r="C10" s="37"/>
      <c r="D10" s="37"/>
      <c r="E10" s="37"/>
      <c r="F10" s="37"/>
    </row>
    <row r="11" spans="1:6" s="4" customFormat="1" ht="26.25" customHeight="1">
      <c r="A11" s="40" t="s">
        <v>60</v>
      </c>
      <c r="B11" s="40"/>
      <c r="C11" s="40"/>
      <c r="D11" s="40"/>
      <c r="E11" s="40"/>
      <c r="F11" s="40"/>
    </row>
    <row r="12" spans="1:6" s="5" customFormat="1" ht="18.75">
      <c r="A12" s="36" t="s">
        <v>59</v>
      </c>
      <c r="B12" s="36"/>
      <c r="C12" s="36"/>
      <c r="D12" s="36"/>
      <c r="E12" s="36"/>
      <c r="F12" s="36"/>
    </row>
    <row r="13" spans="1:6" ht="18.75">
      <c r="A13" s="36" t="s">
        <v>71</v>
      </c>
      <c r="B13" s="36"/>
      <c r="C13" s="36"/>
      <c r="D13" s="36"/>
      <c r="E13" s="36"/>
      <c r="F13" s="36"/>
    </row>
    <row r="14" spans="1:6" ht="18.75">
      <c r="A14" s="31"/>
      <c r="B14" s="31"/>
      <c r="C14" s="31"/>
      <c r="D14" s="41" t="s">
        <v>79</v>
      </c>
      <c r="E14" s="41"/>
      <c r="F14" s="41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8" t="s">
        <v>72</v>
      </c>
      <c r="B16" s="39"/>
      <c r="C16" s="39"/>
      <c r="D16" s="39"/>
      <c r="E16" s="39"/>
      <c r="F16" s="39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104161.59999999999</v>
      </c>
      <c r="E19" s="19">
        <f>SUM(E20:E27)</f>
        <v>81952.9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2080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1989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75483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9725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9.4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14574.7</v>
      </c>
      <c r="E27" s="23">
        <v>10247.4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40229.4</v>
      </c>
      <c r="E30" s="18">
        <f>E31+E32</f>
        <v>25057.300000000003</v>
      </c>
      <c r="F30" s="18">
        <f>F31+F32</f>
        <v>18441.199999999997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7180.3</v>
      </c>
      <c r="E31" s="26">
        <v>5301.4</v>
      </c>
      <c r="F31" s="26">
        <v>5203.4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33049.1</v>
      </c>
      <c r="E32" s="25">
        <v>19755.9</v>
      </c>
      <c r="F32" s="26">
        <v>13237.8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220949</v>
      </c>
      <c r="E33" s="18">
        <f>SUM(E34:E38)</f>
        <v>147883.3</v>
      </c>
      <c r="F33" s="18">
        <f>SUM(F34:F38)</f>
        <v>90954.9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51005</v>
      </c>
      <c r="E34" s="25">
        <v>48072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75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27771.7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121319.3</v>
      </c>
      <c r="E37" s="25">
        <v>77063</v>
      </c>
      <c r="F37" s="26">
        <v>22084.6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20778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212723.2</v>
      </c>
      <c r="E39" s="18">
        <f>E40+E41+E42+E43</f>
        <v>181214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1265.6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144678.5</v>
      </c>
      <c r="E41" s="25">
        <v>84411.7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59189.6</v>
      </c>
      <c r="E42" s="25">
        <v>15869.6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7589.5</v>
      </c>
      <c r="E43" s="25">
        <v>80382.7</v>
      </c>
      <c r="F43" s="26">
        <v>6078</v>
      </c>
    </row>
    <row r="44" spans="1:6" s="5" customFormat="1" ht="18.75">
      <c r="A44" s="15" t="s">
        <v>80</v>
      </c>
      <c r="B44" s="17" t="s">
        <v>14</v>
      </c>
      <c r="C44" s="27"/>
      <c r="D44" s="18">
        <f>D45</f>
        <v>13130</v>
      </c>
      <c r="E44" s="18">
        <f>E45</f>
        <v>0</v>
      </c>
      <c r="F44" s="18">
        <f>F45</f>
        <v>0</v>
      </c>
    </row>
    <row r="45" spans="1:6" s="5" customFormat="1" ht="18.75">
      <c r="A45" s="20" t="s">
        <v>81</v>
      </c>
      <c r="B45" s="27" t="s">
        <v>14</v>
      </c>
      <c r="C45" s="27" t="s">
        <v>12</v>
      </c>
      <c r="D45" s="25">
        <v>13130</v>
      </c>
      <c r="E45" s="25">
        <v>0</v>
      </c>
      <c r="F45" s="26">
        <v>0</v>
      </c>
    </row>
    <row r="46" spans="1:6" ht="18.75">
      <c r="A46" s="15" t="s">
        <v>32</v>
      </c>
      <c r="B46" s="16" t="s">
        <v>15</v>
      </c>
      <c r="C46" s="17" t="s">
        <v>5</v>
      </c>
      <c r="D46" s="18">
        <f>SUM(D47:D51)</f>
        <v>688443</v>
      </c>
      <c r="E46" s="18">
        <f>SUM(E47:E51)</f>
        <v>614103.0999999999</v>
      </c>
      <c r="F46" s="19">
        <f>SUM(F47:F51)</f>
        <v>598281.5</v>
      </c>
    </row>
    <row r="47" spans="1:6" ht="18.75">
      <c r="A47" s="20" t="s">
        <v>33</v>
      </c>
      <c r="B47" s="21" t="s">
        <v>15</v>
      </c>
      <c r="C47" s="21" t="s">
        <v>4</v>
      </c>
      <c r="D47" s="25">
        <v>194071.6</v>
      </c>
      <c r="E47" s="25">
        <v>173127.3</v>
      </c>
      <c r="F47" s="26">
        <v>172137.1</v>
      </c>
    </row>
    <row r="48" spans="1:6" s="5" customFormat="1" ht="18.75">
      <c r="A48" s="20" t="s">
        <v>34</v>
      </c>
      <c r="B48" s="21" t="s">
        <v>15</v>
      </c>
      <c r="C48" s="21" t="s">
        <v>7</v>
      </c>
      <c r="D48" s="25">
        <v>392171.7</v>
      </c>
      <c r="E48" s="25">
        <v>363481.6</v>
      </c>
      <c r="F48" s="26">
        <v>350391.4</v>
      </c>
    </row>
    <row r="49" spans="1:7" ht="18.75">
      <c r="A49" s="20" t="s">
        <v>53</v>
      </c>
      <c r="B49" s="21" t="s">
        <v>15</v>
      </c>
      <c r="C49" s="21" t="s">
        <v>9</v>
      </c>
      <c r="D49" s="25">
        <f>73755.5+449.5</f>
        <v>74205</v>
      </c>
      <c r="E49" s="25">
        <v>54548.9</v>
      </c>
      <c r="F49" s="26">
        <v>53002.5</v>
      </c>
      <c r="G49" s="34"/>
    </row>
    <row r="50" spans="1:6" ht="18.75">
      <c r="A50" s="20" t="s">
        <v>55</v>
      </c>
      <c r="B50" s="21" t="s">
        <v>15</v>
      </c>
      <c r="C50" s="21" t="s">
        <v>15</v>
      </c>
      <c r="D50" s="25">
        <v>402.2</v>
      </c>
      <c r="E50" s="25">
        <v>311.1</v>
      </c>
      <c r="F50" s="26">
        <v>311.1</v>
      </c>
    </row>
    <row r="51" spans="1:6" ht="18.75">
      <c r="A51" s="20" t="s">
        <v>35</v>
      </c>
      <c r="B51" s="21" t="s">
        <v>15</v>
      </c>
      <c r="C51" s="21" t="s">
        <v>21</v>
      </c>
      <c r="D51" s="25">
        <v>27592.5</v>
      </c>
      <c r="E51" s="25">
        <v>22634.2</v>
      </c>
      <c r="F51" s="26">
        <v>22439.4</v>
      </c>
    </row>
    <row r="52" spans="1:6" ht="18.75">
      <c r="A52" s="15" t="s">
        <v>36</v>
      </c>
      <c r="B52" s="16" t="s">
        <v>25</v>
      </c>
      <c r="C52" s="17" t="s">
        <v>5</v>
      </c>
      <c r="D52" s="18">
        <f>D53+D54</f>
        <v>154794.59999999998</v>
      </c>
      <c r="E52" s="18">
        <f>E53+E54</f>
        <v>108042</v>
      </c>
      <c r="F52" s="19">
        <f>F53+F54</f>
        <v>106093.2</v>
      </c>
    </row>
    <row r="53" spans="1:7" ht="18.75">
      <c r="A53" s="20" t="s">
        <v>37</v>
      </c>
      <c r="B53" s="21" t="s">
        <v>25</v>
      </c>
      <c r="C53" s="21" t="s">
        <v>4</v>
      </c>
      <c r="D53" s="29">
        <f>118051.4-449.5</f>
        <v>117601.9</v>
      </c>
      <c r="E53" s="25">
        <v>78200</v>
      </c>
      <c r="F53" s="26">
        <v>76311.2</v>
      </c>
      <c r="G53" s="34"/>
    </row>
    <row r="54" spans="1:6" s="5" customFormat="1" ht="18.75">
      <c r="A54" s="20" t="s">
        <v>38</v>
      </c>
      <c r="B54" s="21" t="s">
        <v>25</v>
      </c>
      <c r="C54" s="21" t="s">
        <v>11</v>
      </c>
      <c r="D54" s="25">
        <v>37192.7</v>
      </c>
      <c r="E54" s="26">
        <v>29842</v>
      </c>
      <c r="F54" s="26">
        <v>29782</v>
      </c>
    </row>
    <row r="55" spans="1:6" ht="18.75">
      <c r="A55" s="15" t="s">
        <v>39</v>
      </c>
      <c r="B55" s="16" t="s">
        <v>26</v>
      </c>
      <c r="C55" s="17" t="s">
        <v>5</v>
      </c>
      <c r="D55" s="18">
        <f>D56+D57+D58+D59+D60</f>
        <v>248260.9</v>
      </c>
      <c r="E55" s="19">
        <f>E56+E57+E58+E59+E60</f>
        <v>220987.89</v>
      </c>
      <c r="F55" s="19">
        <f>F56+F57+F58+F59+F60</f>
        <v>217612.69</v>
      </c>
    </row>
    <row r="56" spans="1:6" ht="18.75">
      <c r="A56" s="20" t="s">
        <v>40</v>
      </c>
      <c r="B56" s="21" t="s">
        <v>26</v>
      </c>
      <c r="C56" s="21" t="s">
        <v>4</v>
      </c>
      <c r="D56" s="22">
        <v>5183.3</v>
      </c>
      <c r="E56" s="22">
        <v>4400</v>
      </c>
      <c r="F56" s="22">
        <v>3500</v>
      </c>
    </row>
    <row r="57" spans="1:6" s="5" customFormat="1" ht="18.75">
      <c r="A57" s="20" t="s">
        <v>41</v>
      </c>
      <c r="B57" s="21" t="s">
        <v>26</v>
      </c>
      <c r="C57" s="21" t="s">
        <v>7</v>
      </c>
      <c r="D57" s="22">
        <v>117902.2</v>
      </c>
      <c r="E57" s="22">
        <v>100985.2</v>
      </c>
      <c r="F57" s="22">
        <v>100866.2</v>
      </c>
    </row>
    <row r="58" spans="1:6" ht="18.75">
      <c r="A58" s="20" t="s">
        <v>42</v>
      </c>
      <c r="B58" s="21" t="s">
        <v>26</v>
      </c>
      <c r="C58" s="21" t="s">
        <v>9</v>
      </c>
      <c r="D58" s="22">
        <v>11114.2</v>
      </c>
      <c r="E58" s="23">
        <v>6302.6</v>
      </c>
      <c r="F58" s="23">
        <v>6302.6</v>
      </c>
    </row>
    <row r="59" spans="1:6" ht="18.75">
      <c r="A59" s="20" t="s">
        <v>43</v>
      </c>
      <c r="B59" s="21" t="s">
        <v>26</v>
      </c>
      <c r="C59" s="21" t="s">
        <v>11</v>
      </c>
      <c r="D59" s="22">
        <v>90434.3</v>
      </c>
      <c r="E59" s="23">
        <v>88853.49</v>
      </c>
      <c r="F59" s="23">
        <v>88719.69</v>
      </c>
    </row>
    <row r="60" spans="1:6" s="5" customFormat="1" ht="18.75">
      <c r="A60" s="20" t="s">
        <v>44</v>
      </c>
      <c r="B60" s="21" t="s">
        <v>26</v>
      </c>
      <c r="C60" s="21" t="s">
        <v>14</v>
      </c>
      <c r="D60" s="22">
        <v>23626.9</v>
      </c>
      <c r="E60" s="23">
        <v>20446.6</v>
      </c>
      <c r="F60" s="23">
        <v>18224.2</v>
      </c>
    </row>
    <row r="61" spans="1:6" ht="18.75">
      <c r="A61" s="15" t="s">
        <v>45</v>
      </c>
      <c r="B61" s="16" t="s">
        <v>22</v>
      </c>
      <c r="C61" s="17" t="s">
        <v>5</v>
      </c>
      <c r="D61" s="18">
        <f>SUM(D62:D63)</f>
        <v>10317.8</v>
      </c>
      <c r="E61" s="19">
        <f>SUM(E62:E63)</f>
        <v>965</v>
      </c>
      <c r="F61" s="19">
        <f>SUM(F62:F63)</f>
        <v>1050</v>
      </c>
    </row>
    <row r="62" spans="1:6" ht="18.75">
      <c r="A62" s="20" t="s">
        <v>46</v>
      </c>
      <c r="B62" s="21" t="s">
        <v>22</v>
      </c>
      <c r="C62" s="21" t="s">
        <v>4</v>
      </c>
      <c r="D62" s="25">
        <v>1080</v>
      </c>
      <c r="E62" s="26">
        <v>855</v>
      </c>
      <c r="F62" s="26">
        <v>900</v>
      </c>
    </row>
    <row r="63" spans="1:6" ht="18.75">
      <c r="A63" s="20" t="s">
        <v>63</v>
      </c>
      <c r="B63" s="27" t="s">
        <v>22</v>
      </c>
      <c r="C63" s="27" t="s">
        <v>7</v>
      </c>
      <c r="D63" s="25">
        <v>9237.8</v>
      </c>
      <c r="E63" s="26">
        <v>110</v>
      </c>
      <c r="F63" s="26">
        <v>150</v>
      </c>
    </row>
    <row r="64" spans="1:6" ht="18.75">
      <c r="A64" s="15" t="s">
        <v>47</v>
      </c>
      <c r="B64" s="16" t="s">
        <v>28</v>
      </c>
      <c r="C64" s="17" t="s">
        <v>5</v>
      </c>
      <c r="D64" s="18">
        <f>D65</f>
        <v>3405.7</v>
      </c>
      <c r="E64" s="19">
        <f>E65</f>
        <v>2650</v>
      </c>
      <c r="F64" s="19">
        <f>F65</f>
        <v>2500</v>
      </c>
    </row>
    <row r="65" spans="1:6" ht="18.75">
      <c r="A65" s="20" t="s">
        <v>48</v>
      </c>
      <c r="B65" s="21" t="s">
        <v>28</v>
      </c>
      <c r="C65" s="21" t="s">
        <v>7</v>
      </c>
      <c r="D65" s="25">
        <v>3405.7</v>
      </c>
      <c r="E65" s="26">
        <v>2650</v>
      </c>
      <c r="F65" s="26">
        <v>2500</v>
      </c>
    </row>
    <row r="66" spans="1:6" ht="18.75">
      <c r="A66" s="20" t="s">
        <v>52</v>
      </c>
      <c r="B66" s="16"/>
      <c r="C66" s="21" t="s">
        <v>5</v>
      </c>
      <c r="D66" s="25"/>
      <c r="E66" s="19">
        <v>13000</v>
      </c>
      <c r="F66" s="19">
        <v>25000</v>
      </c>
    </row>
    <row r="67" spans="1:6" ht="18.75">
      <c r="A67" s="15" t="s">
        <v>49</v>
      </c>
      <c r="B67" s="17" t="s">
        <v>5</v>
      </c>
      <c r="C67" s="17" t="s">
        <v>5</v>
      </c>
      <c r="D67" s="18">
        <f>D19+D28+D30+D33+D39+D46+D52+D55+D61+D64+D44</f>
        <v>1697879.9</v>
      </c>
      <c r="E67" s="18">
        <f>E19+E28+E30+E33+E39+E46+E52+E55+E61+E64+E44+E66</f>
        <v>1397378.5899999999</v>
      </c>
      <c r="F67" s="18">
        <f>F19+F28+F30+F33+F39+F46+F52+F55+F61+F64+F44+F66</f>
        <v>1289973.29</v>
      </c>
    </row>
  </sheetData>
  <sheetProtection formatColumns="0"/>
  <mergeCells count="13">
    <mergeCell ref="A13:F13"/>
    <mergeCell ref="B10:F10"/>
    <mergeCell ref="A16:F16"/>
    <mergeCell ref="A12:F12"/>
    <mergeCell ref="A11:F11"/>
    <mergeCell ref="D14:F14"/>
    <mergeCell ref="A1:F1"/>
    <mergeCell ref="A2:F2"/>
    <mergeCell ref="A3:F3"/>
    <mergeCell ref="A7:F7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StroyUser1</cp:lastModifiedBy>
  <cp:lastPrinted>2023-09-22T07:26:01Z</cp:lastPrinted>
  <dcterms:created xsi:type="dcterms:W3CDTF">2013-10-21T02:32:38Z</dcterms:created>
  <dcterms:modified xsi:type="dcterms:W3CDTF">2023-09-22T07:26:34Z</dcterms:modified>
  <cp:category/>
  <cp:version/>
  <cp:contentType/>
  <cp:contentStatus/>
</cp:coreProperties>
</file>