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<sst xmlns="http://schemas.openxmlformats.org/spreadsheetml/2006/main" count="602" uniqueCount="359">
  <si>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</si>
  <si>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</si>
  <si>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</si>
  <si>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</si>
  <si>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</si>
  <si>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</si>
  <si>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</si>
  <si>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</si>
  <si>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</si>
  <si>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</si>
  <si>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</si>
  <si>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</si>
  <si>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</si>
  <si>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</si>
  <si>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</si>
  <si>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</si>
  <si>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</si>
  <si>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</si>
  <si>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</si>
  <si>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</si>
  <si>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</si>
  <si>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</si>
  <si>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</si>
  <si>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</si>
  <si>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</si>
  <si>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</si>
  <si>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</si>
  <si>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</si>
  <si>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</si>
  <si>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</si>
  <si>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</si>
  <si>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</si>
  <si>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</si>
  <si>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</si>
  <si>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</si>
  <si>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</si>
  <si>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</si>
  <si>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</si>
  <si>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</si>
  <si>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</si>
  <si>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</si>
  <si>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</si>
  <si>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</si>
  <si>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</si>
  <si>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</si>
  <si>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</si>
  <si>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</si>
  <si>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</si>
  <si>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</si>
  <si>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</si>
  <si>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</si>
  <si>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</si>
  <si>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</si>
  <si>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</si>
  <si>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</si>
  <si>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</si>
  <si>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</si>
  <si>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</si>
  <si>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</si>
  <si>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</si>
  <si>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</si>
  <si>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</si>
  <si>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</si>
  <si>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</si>
  <si>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</si>
  <si>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</si>
  <si>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</si>
  <si>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</si>
  <si>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</si>
  <si>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</si>
  <si>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</si>
  <si>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</si>
  <si>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</si>
  <si>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</si>
  <si>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</si>
  <si>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</si>
  <si>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</si>
  <si>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</si>
  <si>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</si>
  <si>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</si>
  <si>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</si>
  <si>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</si>
  <si>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</si>
  <si>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</si>
  <si>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</si>
  <si>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</si>
  <si>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</si>
  <si>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</si>
  <si>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</si>
  <si>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</si>
  <si>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</si>
  <si>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</si>
  <si>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</si>
  <si>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</si>
  <si>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</si>
  <si>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</si>
  <si>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</si>
  <si>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</si>
  <si>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</si>
  <si>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</si>
  <si>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</si>
  <si>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</si>
  <si>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</si>
  <si>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</si>
  <si>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</si>
  <si>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</si>
  <si>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</si>
  <si>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</si>
  <si>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</si>
  <si>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</si>
  <si>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</si>
  <si>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</si>
  <si>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</si>
  <si>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</si>
  <si>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</si>
  <si>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</si>
  <si>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</si>
  <si>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</si>
  <si>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</si>
  <si>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</si>
  <si>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</si>
  <si>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</si>
  <si>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</si>
  <si>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</si>
  <si>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</si>
  <si>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</si>
  <si>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</si>
  <si>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</si>
  <si>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</si>
  <si>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</si>
  <si>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</si>
  <si>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</si>
  <si>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</si>
  <si>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</si>
  <si>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</si>
  <si>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</si>
  <si>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</si>
  <si>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</si>
  <si>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</si>
  <si>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</si>
  <si>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</si>
  <si>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</si>
  <si>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</si>
  <si>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</si>
  <si>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</si>
  <si>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</si>
  <si>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</si>
  <si>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</si>
  <si>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</si>
  <si>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</si>
  <si>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</si>
  <si>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</si>
  <si>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</si>
  <si>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</si>
  <si>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</si>
  <si>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</si>
  <si>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</si>
  <si>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</si>
  <si>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</si>
  <si>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</si>
  <si>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</si>
  <si>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</si>
  <si>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</si>
  <si>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</si>
  <si>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</si>
  <si>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</si>
  <si>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</si>
  <si>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</si>
  <si>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</si>
  <si>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</si>
  <si>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</si>
  <si>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</si>
  <si>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</si>
  <si>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</si>
  <si>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</si>
  <si>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</si>
  <si>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</si>
  <si>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</si>
  <si>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</si>
  <si>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</si>
  <si>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</si>
  <si>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</si>
  <si>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</si>
  <si>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</si>
  <si>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</si>
  <si>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</si>
  <si>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</si>
  <si>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</si>
  <si>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</si>
  <si>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</si>
  <si>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</si>
  <si>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</si>
  <si>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</si>
  <si>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</si>
  <si>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</si>
  <si>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</si>
  <si>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</si>
  <si>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</si>
  <si>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</si>
  <si>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</si>
  <si>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</si>
  <si>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</si>
  <si>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</si>
  <si>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</si>
  <si>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</si>
  <si>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</si>
  <si>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</si>
  <si>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</si>
  <si>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</si>
  <si>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</si>
  <si>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</si>
  <si>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</si>
  <si>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</si>
  <si>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</si>
  <si>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</si>
  <si>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</si>
  <si>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</si>
  <si>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</si>
  <si>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</si>
  <si>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</si>
  <si>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</si>
  <si>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</si>
  <si>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</si>
  <si>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</si>
  <si>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</si>
  <si>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</si>
  <si>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</si>
  <si>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</si>
  <si>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</si>
  <si>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</si>
  <si>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</si>
  <si>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</si>
  <si>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</si>
  <si>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</si>
  <si>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</si>
  <si>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</si>
  <si>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</si>
  <si>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</si>
  <si>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</si>
  <si>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</si>
  <si>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</si>
  <si>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</si>
  <si>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</si>
  <si>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</si>
  <si>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</si>
  <si>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</si>
  <si>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</si>
  <si>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</si>
  <si>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</si>
  <si>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</si>
  <si>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</si>
  <si>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</si>
  <si>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</si>
  <si>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</si>
  <si>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</si>
  <si>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</si>
  <si>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</si>
  <si>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</si>
  <si>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</si>
  <si>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</si>
  <si>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</si>
  <si>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</si>
  <si>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</si>
  <si>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</si>
  <si>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</si>
  <si>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</si>
  <si>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</si>
  <si>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</si>
  <si>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</si>
  <si>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</si>
  <si>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</si>
  <si>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</si>
  <si>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</si>
  <si>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</si>
  <si>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</si>
  <si>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</si>
  <si>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</si>
  <si>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</si>
  <si>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</si>
  <si>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</si>
  <si>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</si>
  <si>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</si>
  <si>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</si>
  <si>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</si>
  <si>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</si>
  <si>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</si>
  <si>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</si>
  <si>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</si>
  <si>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</si>
  <si>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</si>
  <si>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</si>
  <si>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</si>
  <si>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</si>
  <si>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</si>
  <si>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</si>
  <si>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</si>
  <si>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</si>
  <si>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</si>
  <si>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</si>
  <si>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</si>
  <si>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</si>
  <si>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</si>
  <si>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</si>
  <si>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</si>
  <si>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</si>
  <si>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</si>
  <si>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</si>
  <si>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</si>
  <si>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</si>
  <si>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</si>
  <si>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</si>
  <si>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</si>
  <si>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</si>
  <si>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</si>
  <si>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</si>
  <si>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</si>
  <si>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</si>
  <si>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</si>
  <si>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</si>
  <si>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</si>
  <si>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</si>
  <si>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</si>
  <si>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</si>
  <si>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</si>
  <si>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</si>
  <si>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</si>
  <si>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</si>
  <si>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</si>
  <si>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</si>
  <si>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</si>
  <si>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</si>
  <si>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</si>
  <si>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</si>
  <si>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</si>
  <si>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</si>
  <si>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</si>
  <si>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</si>
  <si>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</si>
  <si>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</si>
  <si>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</si>
  <si>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</si>
  <si>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</si>
  <si>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</si>
  <si>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</si>
  <si>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</si>
  <si>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</si>
  <si>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</si>
  <si>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</si>
  <si>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</si>
  <si>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</si>
  <si>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</si>
  <si>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</si>
  <si>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</si>
  <si>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</si>
  <si>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</si>
  <si>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</si>
  <si>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</si>
  <si>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</si>
  <si>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 xml:space="preserve"> от 27.12.2021 № 293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</si>
</sst>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="75" zoomScaleNormal="75" workbookViewId="0" topLeftCell="E5">
      <selection activeCell="G10" sqref="G10:I10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179</v>
      </c>
      <c r="G1" s="16" t="s">
        <v>176</v>
      </c>
      <c r="H1" s="16" t="s">
        <v>177</v>
      </c>
      <c r="I1" s="16" t="s">
        <v>178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2"/>
      <c r="H4" s="52"/>
      <c r="I4" s="52"/>
    </row>
    <row r="5" spans="5:9" ht="18.75" customHeight="1">
      <c r="E5" s="24"/>
      <c r="F5" s="54" t="s">
        <v>347</v>
      </c>
      <c r="G5" s="54"/>
      <c r="H5" s="54"/>
      <c r="I5" s="54"/>
    </row>
    <row r="6" spans="5:9" ht="18.75" customHeight="1">
      <c r="E6" s="24"/>
      <c r="F6" s="55" t="s">
        <v>212</v>
      </c>
      <c r="G6" s="55"/>
      <c r="H6" s="55"/>
      <c r="I6" s="55"/>
    </row>
    <row r="7" spans="5:9" ht="20.25" customHeight="1">
      <c r="E7" s="25"/>
      <c r="F7" s="55" t="s">
        <v>294</v>
      </c>
      <c r="G7" s="55"/>
      <c r="H7" s="55"/>
      <c r="I7" s="55"/>
    </row>
    <row r="8" spans="5:9" ht="18" customHeight="1">
      <c r="E8" s="25"/>
      <c r="F8" s="55" t="s">
        <v>211</v>
      </c>
      <c r="G8" s="55"/>
      <c r="H8" s="55"/>
      <c r="I8" s="55"/>
    </row>
    <row r="9" spans="5:9" ht="18.75" customHeight="1">
      <c r="E9" s="25"/>
      <c r="F9" s="55" t="s">
        <v>303</v>
      </c>
      <c r="G9" s="55"/>
      <c r="H9" s="55"/>
      <c r="I9" s="55"/>
    </row>
    <row r="10" spans="5:9" ht="18.75">
      <c r="E10" s="26"/>
      <c r="F10" s="25"/>
      <c r="G10" s="53" t="s">
        <v>358</v>
      </c>
      <c r="H10" s="53"/>
      <c r="I10" s="53"/>
    </row>
    <row r="11" spans="5:9" ht="16.5">
      <c r="E11" s="9"/>
      <c r="F11" s="10"/>
      <c r="G11" s="19"/>
      <c r="H11" s="19"/>
      <c r="I11" s="19"/>
    </row>
    <row r="12" spans="5:9" ht="18.75">
      <c r="E12" s="56" t="s">
        <v>304</v>
      </c>
      <c r="F12" s="56"/>
      <c r="G12" s="56"/>
      <c r="H12" s="56"/>
      <c r="I12" s="56"/>
    </row>
    <row r="13" spans="1:9" s="4" customFormat="1" ht="23.25" customHeight="1">
      <c r="A13" s="1"/>
      <c r="B13" s="1"/>
      <c r="C13" s="1"/>
      <c r="D13" s="1"/>
      <c r="E13" s="50" t="s">
        <v>305</v>
      </c>
      <c r="F13" s="51"/>
      <c r="G13" s="51"/>
      <c r="H13" s="51"/>
      <c r="I13" s="51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3" t="s">
        <v>301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7" t="s">
        <v>10</v>
      </c>
      <c r="F15" s="38" t="s">
        <v>8</v>
      </c>
      <c r="G15" s="39" t="s">
        <v>197</v>
      </c>
      <c r="H15" s="39" t="s">
        <v>225</v>
      </c>
      <c r="I15" s="39" t="s">
        <v>306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7" t="s">
        <v>19</v>
      </c>
      <c r="F16" s="21" t="s">
        <v>18</v>
      </c>
      <c r="G16" s="28">
        <f>G17+G29+G41+G49+G56++G61+G67+G73+G79+G23+G93</f>
        <v>210430</v>
      </c>
      <c r="H16" s="28">
        <f>H17+H29+H41+H49+H56++H61+H67+H73+H79+H23+H93</f>
        <v>217367</v>
      </c>
      <c r="I16" s="28">
        <f>I17+I29+I41+I49+I56++I61+I67+I73+I79+I23+I93</f>
        <v>225172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7" t="s">
        <v>43</v>
      </c>
      <c r="F17" s="21" t="s">
        <v>42</v>
      </c>
      <c r="G17" s="28">
        <f>G18</f>
        <v>119178</v>
      </c>
      <c r="H17" s="28">
        <f>H18</f>
        <v>124313</v>
      </c>
      <c r="I17" s="28">
        <f>I18</f>
        <v>130541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9" t="s">
        <v>47</v>
      </c>
      <c r="F18" s="22" t="s">
        <v>46</v>
      </c>
      <c r="G18" s="32">
        <f>G19+G20+G22+G21</f>
        <v>119178</v>
      </c>
      <c r="H18" s="32">
        <f>H19+H20+H22+H21</f>
        <v>124313</v>
      </c>
      <c r="I18" s="32">
        <f>I19+I20+I22+I21</f>
        <v>130541</v>
      </c>
    </row>
    <row r="19" spans="1:9" ht="87" customHeight="1">
      <c r="A19" s="5" t="s">
        <v>48</v>
      </c>
      <c r="B19" s="5" t="s">
        <v>45</v>
      </c>
      <c r="C19" s="5" t="s">
        <v>13</v>
      </c>
      <c r="D19" s="5" t="s">
        <v>20</v>
      </c>
      <c r="E19" s="29" t="s">
        <v>49</v>
      </c>
      <c r="F19" s="22" t="s">
        <v>317</v>
      </c>
      <c r="G19" s="40">
        <v>117178</v>
      </c>
      <c r="H19" s="40">
        <v>122313</v>
      </c>
      <c r="I19" s="40">
        <v>128541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9" t="s">
        <v>51</v>
      </c>
      <c r="F20" s="22" t="s">
        <v>318</v>
      </c>
      <c r="G20" s="40">
        <v>1000</v>
      </c>
      <c r="H20" s="40">
        <v>1000</v>
      </c>
      <c r="I20" s="40">
        <v>1000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9" t="s">
        <v>53</v>
      </c>
      <c r="F21" s="22" t="s">
        <v>319</v>
      </c>
      <c r="G21" s="40">
        <v>900</v>
      </c>
      <c r="H21" s="40">
        <v>900</v>
      </c>
      <c r="I21" s="40">
        <v>900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9" t="s">
        <v>55</v>
      </c>
      <c r="F22" s="22" t="s">
        <v>320</v>
      </c>
      <c r="G22" s="30">
        <v>100</v>
      </c>
      <c r="H22" s="30">
        <v>100</v>
      </c>
      <c r="I22" s="30">
        <v>100</v>
      </c>
    </row>
    <row r="23" spans="5:9" ht="43.5" customHeight="1">
      <c r="E23" s="31" t="s">
        <v>206</v>
      </c>
      <c r="F23" s="23" t="s">
        <v>207</v>
      </c>
      <c r="G23" s="32">
        <f>G24</f>
        <v>14480</v>
      </c>
      <c r="H23" s="32">
        <f>H24</f>
        <v>15000</v>
      </c>
      <c r="I23" s="32">
        <f>I24</f>
        <v>15330</v>
      </c>
    </row>
    <row r="24" spans="5:9" ht="39.75" customHeight="1">
      <c r="E24" s="29" t="s">
        <v>321</v>
      </c>
      <c r="F24" s="22" t="s">
        <v>208</v>
      </c>
      <c r="G24" s="30">
        <f>G25+G26+G27+G28</f>
        <v>14480</v>
      </c>
      <c r="H24" s="30">
        <f>H25+H26+H27+H28</f>
        <v>15000</v>
      </c>
      <c r="I24" s="30">
        <f>I25+I26+I27+I28</f>
        <v>15330</v>
      </c>
    </row>
    <row r="25" spans="5:9" ht="111.75" customHeight="1">
      <c r="E25" s="29" t="s">
        <v>323</v>
      </c>
      <c r="F25" s="22" t="s">
        <v>322</v>
      </c>
      <c r="G25" s="30">
        <v>6544</v>
      </c>
      <c r="H25" s="30">
        <v>6700</v>
      </c>
      <c r="I25" s="30">
        <v>6750</v>
      </c>
    </row>
    <row r="26" spans="5:9" ht="131.25" customHeight="1">
      <c r="E26" s="29" t="s">
        <v>325</v>
      </c>
      <c r="F26" s="22" t="s">
        <v>324</v>
      </c>
      <c r="G26" s="30">
        <v>36</v>
      </c>
      <c r="H26" s="30">
        <v>37</v>
      </c>
      <c r="I26" s="30">
        <v>40</v>
      </c>
    </row>
    <row r="27" spans="5:9" ht="117" customHeight="1">
      <c r="E27" s="29" t="s">
        <v>327</v>
      </c>
      <c r="F27" s="22" t="s">
        <v>326</v>
      </c>
      <c r="G27" s="30">
        <v>8720</v>
      </c>
      <c r="H27" s="30">
        <v>9100</v>
      </c>
      <c r="I27" s="30">
        <v>9400</v>
      </c>
    </row>
    <row r="28" spans="5:9" ht="119.25" customHeight="1">
      <c r="E28" s="29" t="s">
        <v>328</v>
      </c>
      <c r="F28" s="22" t="s">
        <v>329</v>
      </c>
      <c r="G28" s="30">
        <v>-820</v>
      </c>
      <c r="H28" s="30">
        <v>-837</v>
      </c>
      <c r="I28" s="30">
        <v>-860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31" t="s">
        <v>58</v>
      </c>
      <c r="F29" s="23" t="s">
        <v>57</v>
      </c>
      <c r="G29" s="32">
        <f>G30+G35+G37+G39</f>
        <v>23380</v>
      </c>
      <c r="H29" s="32">
        <f>H30+H35+H37+H39</f>
        <v>24245</v>
      </c>
      <c r="I29" s="32">
        <f>I30+I35+I37+I39</f>
        <v>25175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9" t="s">
        <v>61</v>
      </c>
      <c r="F30" s="22" t="s">
        <v>60</v>
      </c>
      <c r="G30" s="32">
        <f>G31+G33</f>
        <v>17260</v>
      </c>
      <c r="H30" s="32">
        <f>H31+H33</f>
        <v>17900</v>
      </c>
      <c r="I30" s="32">
        <f>I31+I33</f>
        <v>18600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9" t="s">
        <v>64</v>
      </c>
      <c r="F31" s="22" t="s">
        <v>63</v>
      </c>
      <c r="G31" s="30">
        <v>12670</v>
      </c>
      <c r="H31" s="30">
        <v>13140</v>
      </c>
      <c r="I31" s="30">
        <v>13650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9" t="s">
        <v>66</v>
      </c>
      <c r="F32" s="22" t="s">
        <v>63</v>
      </c>
      <c r="G32" s="30">
        <v>12670</v>
      </c>
      <c r="H32" s="30">
        <v>13140</v>
      </c>
      <c r="I32" s="30">
        <v>13650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9" t="s">
        <v>69</v>
      </c>
      <c r="F33" s="22" t="s">
        <v>68</v>
      </c>
      <c r="G33" s="30">
        <v>4590</v>
      </c>
      <c r="H33" s="30">
        <v>4760</v>
      </c>
      <c r="I33" s="30">
        <v>4950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9" t="s">
        <v>72</v>
      </c>
      <c r="F34" s="22" t="s">
        <v>71</v>
      </c>
      <c r="G34" s="30">
        <v>4590</v>
      </c>
      <c r="H34" s="30">
        <v>4760</v>
      </c>
      <c r="I34" s="30">
        <v>4950</v>
      </c>
    </row>
    <row r="35" spans="5:9" ht="27" customHeight="1" hidden="1">
      <c r="E35" s="29" t="s">
        <v>182</v>
      </c>
      <c r="F35" s="41" t="s">
        <v>180</v>
      </c>
      <c r="G35" s="30">
        <v>0</v>
      </c>
      <c r="H35" s="30">
        <v>0</v>
      </c>
      <c r="I35" s="30">
        <v>0</v>
      </c>
    </row>
    <row r="36" spans="5:9" ht="25.5" customHeight="1" hidden="1">
      <c r="E36" s="29" t="s">
        <v>183</v>
      </c>
      <c r="F36" s="41" t="s">
        <v>180</v>
      </c>
      <c r="G36" s="30">
        <v>0</v>
      </c>
      <c r="H36" s="30">
        <v>0</v>
      </c>
      <c r="I36" s="30">
        <v>0</v>
      </c>
    </row>
    <row r="37" spans="5:9" ht="22.5" customHeight="1">
      <c r="E37" s="29" t="s">
        <v>330</v>
      </c>
      <c r="F37" s="41" t="s">
        <v>181</v>
      </c>
      <c r="G37" s="30">
        <v>3000</v>
      </c>
      <c r="H37" s="30">
        <v>3100</v>
      </c>
      <c r="I37" s="30">
        <v>3200</v>
      </c>
    </row>
    <row r="38" spans="5:9" ht="23.25" customHeight="1">
      <c r="E38" s="29" t="s">
        <v>331</v>
      </c>
      <c r="F38" s="41" t="s">
        <v>181</v>
      </c>
      <c r="G38" s="30">
        <v>3000</v>
      </c>
      <c r="H38" s="30">
        <v>3100</v>
      </c>
      <c r="I38" s="30">
        <v>3200</v>
      </c>
    </row>
    <row r="39" spans="5:9" ht="21" customHeight="1">
      <c r="E39" s="29" t="s">
        <v>334</v>
      </c>
      <c r="F39" s="41" t="s">
        <v>335</v>
      </c>
      <c r="G39" s="30">
        <v>3120</v>
      </c>
      <c r="H39" s="42">
        <v>3245</v>
      </c>
      <c r="I39" s="42">
        <v>3375</v>
      </c>
    </row>
    <row r="40" spans="5:9" ht="37.5" customHeight="1">
      <c r="E40" s="29" t="s">
        <v>333</v>
      </c>
      <c r="F40" s="41" t="s">
        <v>332</v>
      </c>
      <c r="G40" s="30">
        <v>3120</v>
      </c>
      <c r="H40" s="42">
        <v>3245</v>
      </c>
      <c r="I40" s="42">
        <v>3375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31" t="s">
        <v>23</v>
      </c>
      <c r="F41" s="23" t="s">
        <v>22</v>
      </c>
      <c r="G41" s="32">
        <f>G42+G43+G46</f>
        <v>16645</v>
      </c>
      <c r="H41" s="32">
        <f>H42+H43+H46</f>
        <v>16855</v>
      </c>
      <c r="I41" s="32">
        <f>I42+I43+I46</f>
        <v>16965</v>
      </c>
    </row>
    <row r="42" spans="1:9" s="14" customFormat="1" ht="50.25" customHeight="1">
      <c r="A42" s="13"/>
      <c r="B42" s="13"/>
      <c r="C42" s="13"/>
      <c r="D42" s="13"/>
      <c r="E42" s="29" t="s">
        <v>226</v>
      </c>
      <c r="F42" s="22" t="s">
        <v>227</v>
      </c>
      <c r="G42" s="40">
        <v>2100</v>
      </c>
      <c r="H42" s="40">
        <v>2100</v>
      </c>
      <c r="I42" s="40">
        <v>2100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9" t="s">
        <v>75</v>
      </c>
      <c r="F43" s="22" t="s">
        <v>74</v>
      </c>
      <c r="G43" s="40">
        <f>G44+G45</f>
        <v>545</v>
      </c>
      <c r="H43" s="40">
        <f>H44+H45</f>
        <v>555</v>
      </c>
      <c r="I43" s="40">
        <f>I44+I45</f>
        <v>565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9" t="s">
        <v>78</v>
      </c>
      <c r="F44" s="22" t="s">
        <v>77</v>
      </c>
      <c r="G44" s="40">
        <v>85</v>
      </c>
      <c r="H44" s="40">
        <v>85</v>
      </c>
      <c r="I44" s="40">
        <v>85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9" t="s">
        <v>81</v>
      </c>
      <c r="F45" s="22" t="s">
        <v>80</v>
      </c>
      <c r="G45" s="40">
        <v>460</v>
      </c>
      <c r="H45" s="40">
        <v>470</v>
      </c>
      <c r="I45" s="40">
        <v>480</v>
      </c>
    </row>
    <row r="46" spans="5:9" ht="18.75" customHeight="1">
      <c r="E46" s="29" t="s">
        <v>336</v>
      </c>
      <c r="F46" s="22" t="s">
        <v>198</v>
      </c>
      <c r="G46" s="40">
        <f>G47+G48</f>
        <v>14000</v>
      </c>
      <c r="H46" s="40">
        <f>H47+H48</f>
        <v>14200</v>
      </c>
      <c r="I46" s="40">
        <f>I47+I48</f>
        <v>14300</v>
      </c>
    </row>
    <row r="47" spans="5:9" ht="38.25" customHeight="1">
      <c r="E47" s="29" t="s">
        <v>228</v>
      </c>
      <c r="F47" s="22" t="s">
        <v>337</v>
      </c>
      <c r="G47" s="40">
        <v>9000</v>
      </c>
      <c r="H47" s="40">
        <v>9100</v>
      </c>
      <c r="I47" s="40">
        <v>9200</v>
      </c>
    </row>
    <row r="48" spans="5:9" ht="37.5" customHeight="1">
      <c r="E48" s="29" t="s">
        <v>229</v>
      </c>
      <c r="F48" s="22" t="s">
        <v>230</v>
      </c>
      <c r="G48" s="40">
        <v>5000</v>
      </c>
      <c r="H48" s="40">
        <v>5100</v>
      </c>
      <c r="I48" s="40">
        <v>5100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31" t="s">
        <v>84</v>
      </c>
      <c r="F49" s="23" t="s">
        <v>83</v>
      </c>
      <c r="G49" s="32">
        <f>G50+G51+G52+G53+G54+G55</f>
        <v>2680</v>
      </c>
      <c r="H49" s="32">
        <f>H50+H51+H52+H53+H54+H55</f>
        <v>2680</v>
      </c>
      <c r="I49" s="32">
        <f>I50+I51+I52+I53+I54+I55</f>
        <v>2680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9" t="s">
        <v>186</v>
      </c>
      <c r="F50" s="41" t="s">
        <v>184</v>
      </c>
      <c r="G50" s="30">
        <v>2600</v>
      </c>
      <c r="H50" s="30">
        <v>2600</v>
      </c>
      <c r="I50" s="30">
        <v>2600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9" t="s">
        <v>199</v>
      </c>
      <c r="F51" s="41" t="s">
        <v>200</v>
      </c>
      <c r="G51" s="30">
        <v>70</v>
      </c>
      <c r="H51" s="30">
        <v>70</v>
      </c>
      <c r="I51" s="30">
        <v>70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9"/>
      <c r="F52" s="41"/>
      <c r="G52" s="30"/>
      <c r="H52" s="30"/>
      <c r="I52" s="30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9"/>
      <c r="F53" s="41"/>
      <c r="G53" s="30"/>
      <c r="H53" s="30"/>
      <c r="I53" s="30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9"/>
      <c r="F54" s="41"/>
      <c r="G54" s="30"/>
      <c r="H54" s="30"/>
      <c r="I54" s="30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9" t="s">
        <v>187</v>
      </c>
      <c r="F55" s="41" t="s">
        <v>185</v>
      </c>
      <c r="G55" s="30">
        <v>10</v>
      </c>
      <c r="H55" s="30">
        <v>10</v>
      </c>
      <c r="I55" s="30">
        <v>10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31" t="s">
        <v>26</v>
      </c>
      <c r="F56" s="23" t="s">
        <v>25</v>
      </c>
      <c r="G56" s="32">
        <f>G57</f>
        <v>29780</v>
      </c>
      <c r="H56" s="32">
        <f>H57</f>
        <v>29980</v>
      </c>
      <c r="I56" s="32">
        <f>I57</f>
        <v>30180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9" t="s">
        <v>338</v>
      </c>
      <c r="F57" s="22" t="s">
        <v>210</v>
      </c>
      <c r="G57" s="30">
        <f>G58+G59+G60</f>
        <v>29780</v>
      </c>
      <c r="H57" s="30">
        <f>H58+H59+H60</f>
        <v>29980</v>
      </c>
      <c r="I57" s="30">
        <f>I58+I59+I60</f>
        <v>30180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9" t="s">
        <v>231</v>
      </c>
      <c r="F58" s="22" t="s">
        <v>232</v>
      </c>
      <c r="G58" s="30">
        <v>27200</v>
      </c>
      <c r="H58" s="30">
        <v>27400</v>
      </c>
      <c r="I58" s="30">
        <v>27600</v>
      </c>
    </row>
    <row r="59" spans="5:9" ht="34.5" customHeight="1">
      <c r="E59" s="29" t="s">
        <v>233</v>
      </c>
      <c r="F59" s="22" t="s">
        <v>234</v>
      </c>
      <c r="G59" s="30">
        <v>2400</v>
      </c>
      <c r="H59" s="30">
        <v>2400</v>
      </c>
      <c r="I59" s="30">
        <v>2400</v>
      </c>
    </row>
    <row r="60" spans="1:9" ht="84" customHeight="1">
      <c r="A60" s="5" t="s">
        <v>30</v>
      </c>
      <c r="B60" s="5" t="s">
        <v>16</v>
      </c>
      <c r="C60" s="5" t="s">
        <v>13</v>
      </c>
      <c r="D60" s="5" t="s">
        <v>27</v>
      </c>
      <c r="E60" s="29" t="s">
        <v>235</v>
      </c>
      <c r="F60" s="22" t="s">
        <v>339</v>
      </c>
      <c r="G60" s="30">
        <v>180</v>
      </c>
      <c r="H60" s="30">
        <v>180</v>
      </c>
      <c r="I60" s="30">
        <v>180</v>
      </c>
    </row>
    <row r="61" spans="1:9" s="14" customFormat="1" ht="35.25" customHeight="1">
      <c r="A61" s="13" t="s">
        <v>91</v>
      </c>
      <c r="B61" s="13" t="s">
        <v>12</v>
      </c>
      <c r="C61" s="13" t="s">
        <v>13</v>
      </c>
      <c r="D61" s="13" t="s">
        <v>14</v>
      </c>
      <c r="E61" s="31" t="s">
        <v>93</v>
      </c>
      <c r="F61" s="23" t="s">
        <v>92</v>
      </c>
      <c r="G61" s="32">
        <f>G62</f>
        <v>167</v>
      </c>
      <c r="H61" s="32">
        <f>H62</f>
        <v>174</v>
      </c>
      <c r="I61" s="32">
        <f>I62</f>
        <v>181</v>
      </c>
    </row>
    <row r="62" spans="1:9" ht="21" customHeight="1">
      <c r="A62" s="5" t="s">
        <v>94</v>
      </c>
      <c r="B62" s="5" t="s">
        <v>45</v>
      </c>
      <c r="C62" s="5" t="s">
        <v>13</v>
      </c>
      <c r="D62" s="5" t="s">
        <v>27</v>
      </c>
      <c r="E62" s="29" t="s">
        <v>96</v>
      </c>
      <c r="F62" s="22" t="s">
        <v>95</v>
      </c>
      <c r="G62" s="30">
        <f>G63+G64+G66</f>
        <v>167</v>
      </c>
      <c r="H62" s="30">
        <f>H63+H64+H66</f>
        <v>174</v>
      </c>
      <c r="I62" s="30">
        <f>I63+I64+I66</f>
        <v>181</v>
      </c>
    </row>
    <row r="63" spans="1:9" ht="36" customHeight="1">
      <c r="A63" s="5" t="s">
        <v>97</v>
      </c>
      <c r="B63" s="5" t="s">
        <v>45</v>
      </c>
      <c r="C63" s="5" t="s">
        <v>13</v>
      </c>
      <c r="D63" s="5" t="s">
        <v>27</v>
      </c>
      <c r="E63" s="29" t="s">
        <v>99</v>
      </c>
      <c r="F63" s="22" t="s">
        <v>98</v>
      </c>
      <c r="G63" s="30">
        <v>133</v>
      </c>
      <c r="H63" s="30">
        <v>139</v>
      </c>
      <c r="I63" s="30">
        <v>144</v>
      </c>
    </row>
    <row r="64" spans="1:9" ht="21" customHeight="1">
      <c r="A64" s="5" t="s">
        <v>100</v>
      </c>
      <c r="B64" s="5" t="s">
        <v>45</v>
      </c>
      <c r="C64" s="5" t="s">
        <v>13</v>
      </c>
      <c r="D64" s="5" t="s">
        <v>27</v>
      </c>
      <c r="E64" s="29" t="s">
        <v>102</v>
      </c>
      <c r="F64" s="22" t="s">
        <v>101</v>
      </c>
      <c r="G64" s="30">
        <v>4</v>
      </c>
      <c r="H64" s="30">
        <v>4</v>
      </c>
      <c r="I64" s="30">
        <v>4</v>
      </c>
    </row>
    <row r="65" spans="1:9" ht="36" customHeight="1" hidden="1">
      <c r="A65" s="5" t="s">
        <v>103</v>
      </c>
      <c r="B65" s="5" t="s">
        <v>45</v>
      </c>
      <c r="C65" s="5" t="s">
        <v>13</v>
      </c>
      <c r="D65" s="5" t="s">
        <v>27</v>
      </c>
      <c r="E65" s="29"/>
      <c r="F65" s="22"/>
      <c r="G65" s="30"/>
      <c r="H65" s="30"/>
      <c r="I65" s="30"/>
    </row>
    <row r="66" spans="1:9" ht="16.5">
      <c r="A66" s="5" t="s">
        <v>157</v>
      </c>
      <c r="B66" s="5" t="s">
        <v>45</v>
      </c>
      <c r="C66" s="5" t="s">
        <v>13</v>
      </c>
      <c r="D66" s="5" t="s">
        <v>27</v>
      </c>
      <c r="E66" s="29" t="s">
        <v>159</v>
      </c>
      <c r="F66" s="22" t="s">
        <v>158</v>
      </c>
      <c r="G66" s="30">
        <v>30</v>
      </c>
      <c r="H66" s="30">
        <v>31</v>
      </c>
      <c r="I66" s="30">
        <v>33</v>
      </c>
    </row>
    <row r="67" spans="1:9" s="14" customFormat="1" ht="36" customHeight="1">
      <c r="A67" s="13" t="s">
        <v>104</v>
      </c>
      <c r="B67" s="13" t="s">
        <v>12</v>
      </c>
      <c r="C67" s="13" t="s">
        <v>13</v>
      </c>
      <c r="D67" s="13" t="s">
        <v>14</v>
      </c>
      <c r="E67" s="31" t="s">
        <v>105</v>
      </c>
      <c r="F67" s="23" t="s">
        <v>340</v>
      </c>
      <c r="G67" s="32">
        <f>G68</f>
        <v>2420</v>
      </c>
      <c r="H67" s="32">
        <f>H68</f>
        <v>2420</v>
      </c>
      <c r="I67" s="32">
        <f>I68</f>
        <v>2420</v>
      </c>
    </row>
    <row r="68" spans="1:9" ht="37.5" customHeight="1">
      <c r="A68" s="5" t="s">
        <v>107</v>
      </c>
      <c r="B68" s="5" t="s">
        <v>16</v>
      </c>
      <c r="C68" s="5" t="s">
        <v>13</v>
      </c>
      <c r="D68" s="5" t="s">
        <v>106</v>
      </c>
      <c r="E68" s="29" t="s">
        <v>236</v>
      </c>
      <c r="F68" s="22" t="s">
        <v>237</v>
      </c>
      <c r="G68" s="30">
        <f>G69+G70+G71+G72</f>
        <v>2420</v>
      </c>
      <c r="H68" s="30">
        <f>H69+H70+H71+H72</f>
        <v>2420</v>
      </c>
      <c r="I68" s="30">
        <f>I69+I70+I71+I72</f>
        <v>2420</v>
      </c>
    </row>
    <row r="69" spans="1:9" ht="39" customHeight="1">
      <c r="A69" s="5" t="s">
        <v>108</v>
      </c>
      <c r="B69" s="5" t="s">
        <v>16</v>
      </c>
      <c r="C69" s="5" t="s">
        <v>13</v>
      </c>
      <c r="D69" s="5" t="s">
        <v>106</v>
      </c>
      <c r="E69" s="29" t="s">
        <v>238</v>
      </c>
      <c r="F69" s="22" t="s">
        <v>239</v>
      </c>
      <c r="G69" s="30">
        <v>50</v>
      </c>
      <c r="H69" s="30">
        <v>50</v>
      </c>
      <c r="I69" s="30">
        <v>50</v>
      </c>
    </row>
    <row r="70" spans="1:9" ht="40.5" customHeight="1">
      <c r="A70" s="5" t="s">
        <v>108</v>
      </c>
      <c r="B70" s="5" t="s">
        <v>16</v>
      </c>
      <c r="C70" s="5" t="s">
        <v>109</v>
      </c>
      <c r="D70" s="5" t="s">
        <v>106</v>
      </c>
      <c r="E70" s="29" t="s">
        <v>240</v>
      </c>
      <c r="F70" s="22" t="s">
        <v>341</v>
      </c>
      <c r="G70" s="30">
        <v>210</v>
      </c>
      <c r="H70" s="30">
        <v>210</v>
      </c>
      <c r="I70" s="30">
        <v>210</v>
      </c>
    </row>
    <row r="71" spans="1:9" ht="67.5" customHeight="1">
      <c r="A71" s="5" t="s">
        <v>108</v>
      </c>
      <c r="B71" s="5" t="s">
        <v>16</v>
      </c>
      <c r="C71" s="5" t="s">
        <v>110</v>
      </c>
      <c r="D71" s="5" t="s">
        <v>106</v>
      </c>
      <c r="E71" s="29" t="s">
        <v>241</v>
      </c>
      <c r="F71" s="22" t="s">
        <v>242</v>
      </c>
      <c r="G71" s="30">
        <v>2100</v>
      </c>
      <c r="H71" s="30">
        <v>2100</v>
      </c>
      <c r="I71" s="30">
        <v>2100</v>
      </c>
    </row>
    <row r="72" spans="5:9" ht="32.25" customHeight="1">
      <c r="E72" s="29" t="s">
        <v>307</v>
      </c>
      <c r="F72" s="22" t="s">
        <v>342</v>
      </c>
      <c r="G72" s="30">
        <v>60</v>
      </c>
      <c r="H72" s="30">
        <v>60</v>
      </c>
      <c r="I72" s="30">
        <v>60</v>
      </c>
    </row>
    <row r="73" spans="1:9" s="14" customFormat="1" ht="36" customHeight="1">
      <c r="A73" s="13" t="s">
        <v>31</v>
      </c>
      <c r="B73" s="13" t="s">
        <v>12</v>
      </c>
      <c r="C73" s="13" t="s">
        <v>13</v>
      </c>
      <c r="D73" s="13" t="s">
        <v>14</v>
      </c>
      <c r="E73" s="31" t="s">
        <v>33</v>
      </c>
      <c r="F73" s="23" t="s">
        <v>32</v>
      </c>
      <c r="G73" s="32">
        <f>G75+G77+G78</f>
        <v>1500</v>
      </c>
      <c r="H73" s="32">
        <f>H75+H77+H78</f>
        <v>1500</v>
      </c>
      <c r="I73" s="32">
        <f>I75+I77+I78</f>
        <v>1500</v>
      </c>
    </row>
    <row r="74" spans="1:9" ht="102.75" customHeight="1" hidden="1">
      <c r="A74" s="5" t="s">
        <v>34</v>
      </c>
      <c r="B74" s="5" t="s">
        <v>12</v>
      </c>
      <c r="C74" s="5" t="s">
        <v>13</v>
      </c>
      <c r="D74" s="5" t="s">
        <v>14</v>
      </c>
      <c r="E74" s="29"/>
      <c r="F74" s="22"/>
      <c r="G74" s="30"/>
      <c r="H74" s="30"/>
      <c r="I74" s="30"/>
    </row>
    <row r="75" spans="1:9" ht="102" customHeight="1">
      <c r="A75" s="5" t="s">
        <v>35</v>
      </c>
      <c r="B75" s="5" t="s">
        <v>16</v>
      </c>
      <c r="C75" s="5" t="s">
        <v>13</v>
      </c>
      <c r="D75" s="5" t="s">
        <v>36</v>
      </c>
      <c r="E75" s="29" t="s">
        <v>243</v>
      </c>
      <c r="F75" s="22" t="s">
        <v>343</v>
      </c>
      <c r="G75" s="30">
        <v>500</v>
      </c>
      <c r="H75" s="30">
        <v>500</v>
      </c>
      <c r="I75" s="30">
        <v>500</v>
      </c>
    </row>
    <row r="76" spans="1:9" ht="72" customHeight="1" hidden="1">
      <c r="A76" s="5" t="s">
        <v>37</v>
      </c>
      <c r="B76" s="5" t="s">
        <v>12</v>
      </c>
      <c r="C76" s="5" t="s">
        <v>13</v>
      </c>
      <c r="D76" s="5" t="s">
        <v>38</v>
      </c>
      <c r="E76" s="29"/>
      <c r="F76" s="22"/>
      <c r="G76" s="30"/>
      <c r="H76" s="30"/>
      <c r="I76" s="30"/>
    </row>
    <row r="77" spans="1:9" ht="57" customHeight="1">
      <c r="A77" s="5" t="s">
        <v>39</v>
      </c>
      <c r="B77" s="5" t="s">
        <v>12</v>
      </c>
      <c r="C77" s="5" t="s">
        <v>13</v>
      </c>
      <c r="D77" s="5" t="s">
        <v>38</v>
      </c>
      <c r="E77" s="29" t="s">
        <v>244</v>
      </c>
      <c r="F77" s="22" t="s">
        <v>344</v>
      </c>
      <c r="G77" s="30">
        <f>500</f>
        <v>500</v>
      </c>
      <c r="H77" s="30">
        <v>500</v>
      </c>
      <c r="I77" s="30">
        <v>500</v>
      </c>
    </row>
    <row r="78" spans="1:9" ht="39" customHeight="1">
      <c r="A78" s="5" t="s">
        <v>40</v>
      </c>
      <c r="B78" s="5" t="s">
        <v>16</v>
      </c>
      <c r="C78" s="5" t="s">
        <v>13</v>
      </c>
      <c r="D78" s="5" t="s">
        <v>38</v>
      </c>
      <c r="E78" s="29" t="s">
        <v>295</v>
      </c>
      <c r="F78" s="22" t="s">
        <v>345</v>
      </c>
      <c r="G78" s="30">
        <v>500</v>
      </c>
      <c r="H78" s="30">
        <v>500</v>
      </c>
      <c r="I78" s="30">
        <v>500</v>
      </c>
    </row>
    <row r="79" spans="1:9" s="14" customFormat="1" ht="19.5" customHeight="1">
      <c r="A79" s="13" t="s">
        <v>112</v>
      </c>
      <c r="B79" s="13" t="s">
        <v>12</v>
      </c>
      <c r="C79" s="13" t="s">
        <v>13</v>
      </c>
      <c r="D79" s="13" t="s">
        <v>14</v>
      </c>
      <c r="E79" s="31" t="s">
        <v>114</v>
      </c>
      <c r="F79" s="23" t="s">
        <v>113</v>
      </c>
      <c r="G79" s="32">
        <f>G80+G81+G82+G83+G84+G85+G86+G87+G88+G89+G90+G91+G92</f>
        <v>200</v>
      </c>
      <c r="H79" s="32">
        <f>H80+H81+H82+H83+H84+H85+H86+H87+H88+H89+H90+H91+H92</f>
        <v>200</v>
      </c>
      <c r="I79" s="32">
        <f>I80+I81+I82+I83+I84+I85+I86+I87+I88+I89+I90+I91+I92</f>
        <v>200</v>
      </c>
    </row>
    <row r="80" spans="1:9" ht="81" customHeight="1">
      <c r="A80" s="5" t="s">
        <v>115</v>
      </c>
      <c r="B80" s="5" t="s">
        <v>12</v>
      </c>
      <c r="C80" s="5" t="s">
        <v>13</v>
      </c>
      <c r="D80" s="5" t="s">
        <v>111</v>
      </c>
      <c r="E80" s="35" t="s">
        <v>201</v>
      </c>
      <c r="F80" s="43" t="s">
        <v>309</v>
      </c>
      <c r="G80" s="30">
        <v>15</v>
      </c>
      <c r="H80" s="30">
        <v>15</v>
      </c>
      <c r="I80" s="30">
        <v>15</v>
      </c>
    </row>
    <row r="81" spans="1:9" ht="105.75" customHeight="1">
      <c r="A81" s="5" t="s">
        <v>116</v>
      </c>
      <c r="B81" s="5" t="s">
        <v>16</v>
      </c>
      <c r="C81" s="5" t="s">
        <v>13</v>
      </c>
      <c r="D81" s="5" t="s">
        <v>111</v>
      </c>
      <c r="E81" s="35" t="s">
        <v>202</v>
      </c>
      <c r="F81" s="44" t="s">
        <v>310</v>
      </c>
      <c r="G81" s="30">
        <v>5</v>
      </c>
      <c r="H81" s="30">
        <v>5</v>
      </c>
      <c r="I81" s="30">
        <v>5</v>
      </c>
    </row>
    <row r="82" spans="1:9" ht="89.25" customHeight="1">
      <c r="A82" s="5" t="s">
        <v>117</v>
      </c>
      <c r="B82" s="5" t="s">
        <v>12</v>
      </c>
      <c r="C82" s="5" t="s">
        <v>13</v>
      </c>
      <c r="D82" s="5" t="s">
        <v>111</v>
      </c>
      <c r="E82" s="35" t="s">
        <v>203</v>
      </c>
      <c r="F82" s="44" t="s">
        <v>311</v>
      </c>
      <c r="G82" s="30">
        <v>5</v>
      </c>
      <c r="H82" s="30">
        <v>5</v>
      </c>
      <c r="I82" s="30">
        <v>5</v>
      </c>
    </row>
    <row r="83" spans="5:9" ht="88.5" customHeight="1">
      <c r="E83" s="35" t="s">
        <v>213</v>
      </c>
      <c r="F83" s="44" t="s">
        <v>312</v>
      </c>
      <c r="G83" s="30">
        <v>45</v>
      </c>
      <c r="H83" s="30">
        <v>45</v>
      </c>
      <c r="I83" s="30">
        <v>45</v>
      </c>
    </row>
    <row r="84" spans="5:9" ht="105" customHeight="1">
      <c r="E84" s="35" t="s">
        <v>214</v>
      </c>
      <c r="F84" s="44" t="s">
        <v>313</v>
      </c>
      <c r="G84" s="30">
        <v>5</v>
      </c>
      <c r="H84" s="30">
        <v>5</v>
      </c>
      <c r="I84" s="30">
        <v>5</v>
      </c>
    </row>
    <row r="85" spans="5:9" ht="120" customHeight="1">
      <c r="E85" s="35" t="s">
        <v>215</v>
      </c>
      <c r="F85" s="44" t="s">
        <v>314</v>
      </c>
      <c r="G85" s="30">
        <v>8</v>
      </c>
      <c r="H85" s="30">
        <v>8</v>
      </c>
      <c r="I85" s="30">
        <v>8</v>
      </c>
    </row>
    <row r="86" spans="5:9" ht="81" customHeight="1">
      <c r="E86" s="35" t="s">
        <v>216</v>
      </c>
      <c r="F86" s="44" t="s">
        <v>315</v>
      </c>
      <c r="G86" s="30">
        <v>20</v>
      </c>
      <c r="H86" s="30">
        <v>20</v>
      </c>
      <c r="I86" s="30">
        <v>20</v>
      </c>
    </row>
    <row r="87" spans="5:9" ht="89.25" customHeight="1">
      <c r="E87" s="35" t="s">
        <v>217</v>
      </c>
      <c r="F87" s="44" t="s">
        <v>316</v>
      </c>
      <c r="G87" s="30">
        <v>17</v>
      </c>
      <c r="H87" s="30">
        <v>17</v>
      </c>
      <c r="I87" s="30">
        <v>17</v>
      </c>
    </row>
    <row r="88" spans="5:9" ht="64.5" customHeight="1">
      <c r="E88" s="29" t="s">
        <v>204</v>
      </c>
      <c r="F88" s="44" t="s">
        <v>205</v>
      </c>
      <c r="G88" s="30">
        <v>10</v>
      </c>
      <c r="H88" s="30">
        <v>10</v>
      </c>
      <c r="I88" s="30">
        <v>10</v>
      </c>
    </row>
    <row r="89" spans="1:9" ht="73.5" customHeight="1">
      <c r="A89" s="5" t="s">
        <v>118</v>
      </c>
      <c r="B89" s="5" t="s">
        <v>16</v>
      </c>
      <c r="C89" s="5" t="s">
        <v>13</v>
      </c>
      <c r="D89" s="5" t="s">
        <v>111</v>
      </c>
      <c r="E89" s="29" t="s">
        <v>299</v>
      </c>
      <c r="F89" s="44" t="s">
        <v>300</v>
      </c>
      <c r="G89" s="30">
        <v>40</v>
      </c>
      <c r="H89" s="30">
        <v>40</v>
      </c>
      <c r="I89" s="30">
        <v>40</v>
      </c>
    </row>
    <row r="90" spans="1:9" ht="69.75" customHeight="1" hidden="1">
      <c r="A90" s="5" t="s">
        <v>120</v>
      </c>
      <c r="B90" s="5" t="s">
        <v>45</v>
      </c>
      <c r="C90" s="5" t="s">
        <v>13</v>
      </c>
      <c r="D90" s="5" t="s">
        <v>111</v>
      </c>
      <c r="E90" s="29" t="s">
        <v>218</v>
      </c>
      <c r="F90" s="22" t="s">
        <v>223</v>
      </c>
      <c r="G90" s="30"/>
      <c r="H90" s="30"/>
      <c r="I90" s="30"/>
    </row>
    <row r="91" spans="1:9" ht="87" customHeight="1" hidden="1">
      <c r="A91" s="5" t="s">
        <v>120</v>
      </c>
      <c r="B91" s="5" t="s">
        <v>45</v>
      </c>
      <c r="C91" s="5" t="s">
        <v>119</v>
      </c>
      <c r="D91" s="5" t="s">
        <v>111</v>
      </c>
      <c r="E91" s="29" t="s">
        <v>219</v>
      </c>
      <c r="F91" s="22" t="s">
        <v>224</v>
      </c>
      <c r="G91" s="30"/>
      <c r="H91" s="30"/>
      <c r="I91" s="30"/>
    </row>
    <row r="92" spans="1:9" ht="94.5" customHeight="1">
      <c r="A92" s="5" t="s">
        <v>121</v>
      </c>
      <c r="B92" s="5" t="s">
        <v>12</v>
      </c>
      <c r="C92" s="5" t="s">
        <v>13</v>
      </c>
      <c r="D92" s="5" t="s">
        <v>111</v>
      </c>
      <c r="E92" s="29" t="s">
        <v>220</v>
      </c>
      <c r="F92" s="22" t="s">
        <v>308</v>
      </c>
      <c r="G92" s="30">
        <v>30</v>
      </c>
      <c r="H92" s="30">
        <v>30</v>
      </c>
      <c r="I92" s="30">
        <v>30</v>
      </c>
    </row>
    <row r="93" spans="5:9" ht="32.25" customHeight="1" hidden="1">
      <c r="E93" s="31" t="s">
        <v>221</v>
      </c>
      <c r="F93" s="23" t="s">
        <v>222</v>
      </c>
      <c r="G93" s="32">
        <f>G94</f>
        <v>0</v>
      </c>
      <c r="H93" s="32">
        <v>0</v>
      </c>
      <c r="I93" s="32">
        <v>0</v>
      </c>
    </row>
    <row r="94" spans="1:9" ht="28.5" customHeight="1" hidden="1">
      <c r="A94" s="5" t="s">
        <v>122</v>
      </c>
      <c r="B94" s="5" t="s">
        <v>16</v>
      </c>
      <c r="C94" s="5" t="s">
        <v>13</v>
      </c>
      <c r="D94" s="5" t="s">
        <v>111</v>
      </c>
      <c r="E94" s="29" t="s">
        <v>247</v>
      </c>
      <c r="F94" s="22" t="s">
        <v>246</v>
      </c>
      <c r="G94" s="30">
        <v>0</v>
      </c>
      <c r="H94" s="30">
        <v>0</v>
      </c>
      <c r="I94" s="30">
        <v>0</v>
      </c>
    </row>
    <row r="95" spans="1:9" s="14" customFormat="1" ht="18.75" customHeight="1">
      <c r="A95" s="13" t="s">
        <v>123</v>
      </c>
      <c r="B95" s="13" t="s">
        <v>12</v>
      </c>
      <c r="C95" s="13" t="s">
        <v>13</v>
      </c>
      <c r="D95" s="13" t="s">
        <v>14</v>
      </c>
      <c r="E95" s="31" t="s">
        <v>125</v>
      </c>
      <c r="F95" s="23" t="s">
        <v>124</v>
      </c>
      <c r="G95" s="32">
        <f>G96+G141</f>
        <v>1199241.5999999999</v>
      </c>
      <c r="H95" s="32">
        <f>H96+H141</f>
        <v>852624.3999999998</v>
      </c>
      <c r="I95" s="32">
        <f>I96+I141</f>
        <v>910397.5999999999</v>
      </c>
    </row>
    <row r="96" spans="1:9" s="14" customFormat="1" ht="39" customHeight="1">
      <c r="A96" s="13" t="s">
        <v>126</v>
      </c>
      <c r="B96" s="13" t="s">
        <v>12</v>
      </c>
      <c r="C96" s="13" t="s">
        <v>13</v>
      </c>
      <c r="D96" s="13" t="s">
        <v>14</v>
      </c>
      <c r="E96" s="31" t="s">
        <v>128</v>
      </c>
      <c r="F96" s="23" t="s">
        <v>127</v>
      </c>
      <c r="G96" s="32">
        <f>G97+G124+G99+G136+G139</f>
        <v>1194241.5999999999</v>
      </c>
      <c r="H96" s="32">
        <f>H97+H124+H99+H136+H139</f>
        <v>847624.3999999998</v>
      </c>
      <c r="I96" s="32">
        <f>I97+I124+I99+I136+I139</f>
        <v>905397.5999999999</v>
      </c>
    </row>
    <row r="97" spans="1:9" ht="25.5" customHeight="1">
      <c r="A97" s="5" t="s">
        <v>129</v>
      </c>
      <c r="B97" s="5" t="s">
        <v>12</v>
      </c>
      <c r="C97" s="5" t="s">
        <v>13</v>
      </c>
      <c r="D97" s="5" t="s">
        <v>160</v>
      </c>
      <c r="E97" s="29" t="s">
        <v>161</v>
      </c>
      <c r="F97" s="22" t="s">
        <v>130</v>
      </c>
      <c r="G97" s="32">
        <f>G98</f>
        <v>329944</v>
      </c>
      <c r="H97" s="32">
        <f>H98</f>
        <v>185077</v>
      </c>
      <c r="I97" s="32">
        <f>I98</f>
        <v>178254</v>
      </c>
    </row>
    <row r="98" spans="1:9" ht="53.25" customHeight="1">
      <c r="A98" s="5" t="s">
        <v>131</v>
      </c>
      <c r="B98" s="5" t="s">
        <v>16</v>
      </c>
      <c r="C98" s="5" t="s">
        <v>13</v>
      </c>
      <c r="D98" s="5" t="s">
        <v>160</v>
      </c>
      <c r="E98" s="29" t="s">
        <v>245</v>
      </c>
      <c r="F98" s="22" t="s">
        <v>346</v>
      </c>
      <c r="G98" s="30">
        <v>329944</v>
      </c>
      <c r="H98" s="30">
        <v>185077</v>
      </c>
      <c r="I98" s="30">
        <v>178254</v>
      </c>
    </row>
    <row r="99" spans="1:9" ht="37.5" customHeight="1">
      <c r="A99" s="5" t="s">
        <v>132</v>
      </c>
      <c r="B99" s="5" t="s">
        <v>12</v>
      </c>
      <c r="C99" s="5" t="s">
        <v>13</v>
      </c>
      <c r="D99" s="5" t="s">
        <v>160</v>
      </c>
      <c r="E99" s="31" t="s">
        <v>162</v>
      </c>
      <c r="F99" s="23" t="s">
        <v>133</v>
      </c>
      <c r="G99" s="32">
        <f>G100+G101+G102+G109+G110+G111+G112+G113+G114+G120+G123+G103+G104+G106+G108+G121+G122+G107+G105</f>
        <v>288901</v>
      </c>
      <c r="H99" s="32">
        <f>H100+H101+H102+H109+H110+H111+H112+H113+H114+H120+H123+H103+H104+H106+H108+H121+H122+H107+H105</f>
        <v>91925.9</v>
      </c>
      <c r="I99" s="32">
        <f>I100+I101+I102+I109+I110+I111+I112+I113+I114+I120+I123+I103+I104+I106+I108+I121+I122+I107+I105</f>
        <v>158073.2</v>
      </c>
    </row>
    <row r="100" spans="5:9" ht="69.75" customHeight="1">
      <c r="E100" s="29" t="s">
        <v>248</v>
      </c>
      <c r="F100" s="22" t="s">
        <v>249</v>
      </c>
      <c r="G100" s="30">
        <f>10000+4000</f>
        <v>14000</v>
      </c>
      <c r="H100" s="30">
        <v>15000</v>
      </c>
      <c r="I100" s="30">
        <v>20000</v>
      </c>
    </row>
    <row r="101" spans="1:9" ht="38.25" customHeight="1">
      <c r="A101" s="5" t="s">
        <v>136</v>
      </c>
      <c r="B101" s="5" t="s">
        <v>16</v>
      </c>
      <c r="C101" s="5" t="s">
        <v>13</v>
      </c>
      <c r="D101" s="5" t="s">
        <v>160</v>
      </c>
      <c r="E101" s="29" t="s">
        <v>250</v>
      </c>
      <c r="F101" s="22" t="s">
        <v>302</v>
      </c>
      <c r="G101" s="30">
        <v>0</v>
      </c>
      <c r="H101" s="30">
        <v>0</v>
      </c>
      <c r="I101" s="30">
        <f>34119.8</f>
        <v>34119.8</v>
      </c>
    </row>
    <row r="102" spans="5:9" ht="55.5" customHeight="1" hidden="1">
      <c r="E102" s="29" t="s">
        <v>252</v>
      </c>
      <c r="F102" s="36" t="s">
        <v>251</v>
      </c>
      <c r="G102" s="30"/>
      <c r="H102" s="30"/>
      <c r="I102" s="30"/>
    </row>
    <row r="103" spans="5:9" ht="51" customHeight="1" hidden="1">
      <c r="E103" s="29" t="s">
        <v>296</v>
      </c>
      <c r="F103" s="36" t="s">
        <v>297</v>
      </c>
      <c r="G103" s="30"/>
      <c r="H103" s="30"/>
      <c r="I103" s="30"/>
    </row>
    <row r="104" spans="5:9" ht="66.75" customHeight="1">
      <c r="E104" s="29" t="s">
        <v>349</v>
      </c>
      <c r="F104" s="36" t="s">
        <v>350</v>
      </c>
      <c r="G104" s="30">
        <v>0</v>
      </c>
      <c r="H104" s="30">
        <v>0</v>
      </c>
      <c r="I104" s="30">
        <v>3608.2</v>
      </c>
    </row>
    <row r="105" spans="5:9" ht="105" customHeight="1">
      <c r="E105" s="29" t="s">
        <v>356</v>
      </c>
      <c r="F105" s="36" t="s">
        <v>357</v>
      </c>
      <c r="G105" s="30">
        <v>229780.4</v>
      </c>
      <c r="H105" s="30">
        <v>0</v>
      </c>
      <c r="I105" s="30">
        <v>0</v>
      </c>
    </row>
    <row r="106" spans="5:9" ht="58.5" customHeight="1">
      <c r="E106" s="29" t="s">
        <v>252</v>
      </c>
      <c r="F106" s="36" t="s">
        <v>251</v>
      </c>
      <c r="G106" s="30">
        <v>1551</v>
      </c>
      <c r="H106" s="30">
        <v>1551</v>
      </c>
      <c r="I106" s="30">
        <v>2578</v>
      </c>
    </row>
    <row r="107" spans="5:9" ht="43.5" customHeight="1">
      <c r="E107" s="29" t="s">
        <v>296</v>
      </c>
      <c r="F107" s="36" t="s">
        <v>355</v>
      </c>
      <c r="G107" s="30">
        <v>0</v>
      </c>
      <c r="H107" s="30">
        <v>0</v>
      </c>
      <c r="I107" s="30">
        <v>72036.8</v>
      </c>
    </row>
    <row r="108" spans="5:9" ht="82.5" customHeight="1">
      <c r="E108" s="29" t="s">
        <v>351</v>
      </c>
      <c r="F108" s="36" t="s">
        <v>352</v>
      </c>
      <c r="G108" s="30">
        <v>0</v>
      </c>
      <c r="H108" s="30">
        <v>373.3</v>
      </c>
      <c r="I108" s="30">
        <v>0</v>
      </c>
    </row>
    <row r="109" spans="5:9" ht="65.25" customHeight="1">
      <c r="E109" s="29" t="s">
        <v>253</v>
      </c>
      <c r="F109" s="36" t="s">
        <v>254</v>
      </c>
      <c r="G109" s="30">
        <v>12900</v>
      </c>
      <c r="H109" s="30">
        <v>13301.3</v>
      </c>
      <c r="I109" s="30">
        <v>12900</v>
      </c>
    </row>
    <row r="110" spans="1:9" ht="74.25" customHeight="1" hidden="1">
      <c r="A110" s="5" t="s">
        <v>168</v>
      </c>
      <c r="B110" s="5" t="s">
        <v>16</v>
      </c>
      <c r="C110" s="5" t="s">
        <v>13</v>
      </c>
      <c r="D110" s="5" t="s">
        <v>160</v>
      </c>
      <c r="E110" s="29" t="s">
        <v>255</v>
      </c>
      <c r="F110" s="34" t="s">
        <v>256</v>
      </c>
      <c r="G110" s="30"/>
      <c r="H110" s="30"/>
      <c r="I110" s="30"/>
    </row>
    <row r="111" spans="5:9" ht="53.25" customHeight="1" hidden="1">
      <c r="E111" s="29" t="s">
        <v>257</v>
      </c>
      <c r="F111" s="34" t="s">
        <v>258</v>
      </c>
      <c r="G111" s="30"/>
      <c r="H111" s="30"/>
      <c r="I111" s="30"/>
    </row>
    <row r="112" spans="5:9" ht="31.5" hidden="1">
      <c r="E112" s="29" t="s">
        <v>259</v>
      </c>
      <c r="F112" s="45" t="s">
        <v>260</v>
      </c>
      <c r="G112" s="30"/>
      <c r="H112" s="30"/>
      <c r="I112" s="30"/>
    </row>
    <row r="113" spans="1:9" ht="36.75" customHeight="1" hidden="1">
      <c r="A113" s="5" t="s">
        <v>167</v>
      </c>
      <c r="B113" s="5" t="s">
        <v>16</v>
      </c>
      <c r="C113" s="5" t="s">
        <v>13</v>
      </c>
      <c r="D113" s="5" t="s">
        <v>160</v>
      </c>
      <c r="E113" s="29" t="s">
        <v>261</v>
      </c>
      <c r="F113" s="22" t="s">
        <v>262</v>
      </c>
      <c r="G113" s="30"/>
      <c r="H113" s="30"/>
      <c r="I113" s="30"/>
    </row>
    <row r="114" spans="1:9" ht="52.5" customHeight="1" hidden="1">
      <c r="A114" s="5" t="s">
        <v>164</v>
      </c>
      <c r="B114" s="5" t="s">
        <v>16</v>
      </c>
      <c r="C114" s="5" t="s">
        <v>13</v>
      </c>
      <c r="D114" s="5" t="s">
        <v>160</v>
      </c>
      <c r="E114" s="29" t="s">
        <v>263</v>
      </c>
      <c r="F114" s="22" t="s">
        <v>264</v>
      </c>
      <c r="G114" s="30"/>
      <c r="H114" s="30"/>
      <c r="I114" s="30"/>
    </row>
    <row r="115" spans="1:9" ht="86.25" customHeight="1" hidden="1">
      <c r="A115" s="5" t="s">
        <v>169</v>
      </c>
      <c r="B115" s="5" t="s">
        <v>16</v>
      </c>
      <c r="C115" s="5" t="s">
        <v>13</v>
      </c>
      <c r="D115" s="5" t="s">
        <v>160</v>
      </c>
      <c r="E115" s="29" t="s">
        <v>171</v>
      </c>
      <c r="F115" s="22" t="s">
        <v>170</v>
      </c>
      <c r="G115" s="30"/>
      <c r="H115" s="30"/>
      <c r="I115" s="30"/>
    </row>
    <row r="116" spans="1:9" ht="70.5" customHeight="1" hidden="1">
      <c r="A116" s="5" t="s">
        <v>134</v>
      </c>
      <c r="B116" s="5" t="s">
        <v>16</v>
      </c>
      <c r="C116" s="5" t="s">
        <v>13</v>
      </c>
      <c r="D116" s="5" t="s">
        <v>160</v>
      </c>
      <c r="E116" s="29" t="s">
        <v>163</v>
      </c>
      <c r="F116" s="22" t="s">
        <v>135</v>
      </c>
      <c r="G116" s="30"/>
      <c r="H116" s="30"/>
      <c r="I116" s="30"/>
    </row>
    <row r="117" spans="1:9" ht="53.25" customHeight="1" hidden="1">
      <c r="A117" s="5" t="s">
        <v>137</v>
      </c>
      <c r="B117" s="5" t="s">
        <v>16</v>
      </c>
      <c r="C117" s="5" t="s">
        <v>13</v>
      </c>
      <c r="D117" s="5" t="s">
        <v>160</v>
      </c>
      <c r="E117" s="29" t="s">
        <v>165</v>
      </c>
      <c r="F117" s="22" t="s">
        <v>138</v>
      </c>
      <c r="G117" s="30"/>
      <c r="H117" s="30"/>
      <c r="I117" s="30"/>
    </row>
    <row r="118" spans="1:9" ht="69" customHeight="1" hidden="1">
      <c r="A118" s="5" t="s">
        <v>139</v>
      </c>
      <c r="B118" s="5" t="s">
        <v>16</v>
      </c>
      <c r="C118" s="5" t="s">
        <v>13</v>
      </c>
      <c r="D118" s="5" t="s">
        <v>160</v>
      </c>
      <c r="E118" s="29" t="s">
        <v>166</v>
      </c>
      <c r="F118" s="22" t="s">
        <v>140</v>
      </c>
      <c r="G118" s="30"/>
      <c r="H118" s="30"/>
      <c r="I118" s="30"/>
    </row>
    <row r="119" spans="5:9" ht="69" customHeight="1" hidden="1">
      <c r="E119" s="29" t="s">
        <v>196</v>
      </c>
      <c r="F119" s="22" t="s">
        <v>209</v>
      </c>
      <c r="G119" s="30"/>
      <c r="H119" s="30"/>
      <c r="I119" s="30"/>
    </row>
    <row r="120" spans="5:9" ht="41.25" customHeight="1" hidden="1">
      <c r="E120" s="35" t="s">
        <v>265</v>
      </c>
      <c r="F120" s="34" t="s">
        <v>266</v>
      </c>
      <c r="G120" s="30"/>
      <c r="H120" s="30"/>
      <c r="I120" s="30"/>
    </row>
    <row r="121" spans="5:9" ht="56.25" customHeight="1">
      <c r="E121" s="35" t="s">
        <v>257</v>
      </c>
      <c r="F121" s="34" t="s">
        <v>258</v>
      </c>
      <c r="G121" s="30">
        <v>1480</v>
      </c>
      <c r="H121" s="30">
        <v>411</v>
      </c>
      <c r="I121" s="30">
        <v>796.4</v>
      </c>
    </row>
    <row r="122" spans="5:9" ht="40.5" customHeight="1">
      <c r="E122" s="29" t="s">
        <v>265</v>
      </c>
      <c r="F122" s="34" t="s">
        <v>266</v>
      </c>
      <c r="G122" s="30">
        <v>6182.9</v>
      </c>
      <c r="H122" s="30">
        <v>6245.7</v>
      </c>
      <c r="I122" s="30">
        <v>6995.4</v>
      </c>
    </row>
    <row r="123" spans="5:9" ht="26.25" customHeight="1">
      <c r="E123" s="29" t="s">
        <v>267</v>
      </c>
      <c r="F123" s="22" t="s">
        <v>268</v>
      </c>
      <c r="G123" s="30">
        <f>365+588+500+190+3895.6+17468.1</f>
        <v>23006.699999999997</v>
      </c>
      <c r="H123" s="30">
        <f>365+588+190+3895.6+5+50000</f>
        <v>55043.6</v>
      </c>
      <c r="I123" s="30">
        <f>365+588+190+3895.6</f>
        <v>5038.6</v>
      </c>
    </row>
    <row r="124" spans="1:9" ht="36.75" customHeight="1">
      <c r="A124" s="5" t="s">
        <v>141</v>
      </c>
      <c r="B124" s="5" t="s">
        <v>12</v>
      </c>
      <c r="C124" s="5" t="s">
        <v>13</v>
      </c>
      <c r="D124" s="5" t="s">
        <v>160</v>
      </c>
      <c r="E124" s="31" t="s">
        <v>172</v>
      </c>
      <c r="F124" s="23" t="s">
        <v>142</v>
      </c>
      <c r="G124" s="32">
        <f>G126+G127+G128+G129+G131+G132+G133</f>
        <v>557827.3999999998</v>
      </c>
      <c r="H124" s="32">
        <f>H126+H127+H128+H129+H131+H132+H133</f>
        <v>553052.2999999998</v>
      </c>
      <c r="I124" s="32">
        <f>I126+I127+I128+I129+I131+I132+I133</f>
        <v>551501.6999999998</v>
      </c>
    </row>
    <row r="125" spans="5:9" ht="42" customHeight="1" hidden="1">
      <c r="E125" s="29"/>
      <c r="F125" s="22"/>
      <c r="G125" s="30"/>
      <c r="H125" s="30"/>
      <c r="I125" s="30"/>
    </row>
    <row r="126" spans="5:9" ht="42.75" customHeight="1">
      <c r="E126" s="29" t="s">
        <v>269</v>
      </c>
      <c r="F126" s="45" t="s">
        <v>270</v>
      </c>
      <c r="G126" s="30">
        <f>27+470.6+115+1100+560+85254.3+211901.3+2172.6+1313.6+2652.1+66395.9+23056.6+172+2187+403+540+225.5+2237.6+106121.6+50+4857.2+12939.9</f>
        <v>524752.7999999998</v>
      </c>
      <c r="H126" s="30">
        <f>27+470.6+115+1100+208+85254.3+211901.3+2172.6+1313.6+2652.1+63581.9+22727.8+172+2187+403+540+225.5+2237.6+106121.6+50+1835.6+12939.9</f>
        <v>518236.3999999999</v>
      </c>
      <c r="I126" s="30">
        <f>27+470.6+115+1100+260+85254.3+211901.3+2172.6+1313.6+2652.1+63581.9+22727.8+172+2187+403+540+225.5+2237.6+106121.6+50+1835.6+12939.9</f>
        <v>518288.3999999999</v>
      </c>
    </row>
    <row r="127" spans="5:9" ht="55.5" customHeight="1">
      <c r="E127" s="29" t="s">
        <v>271</v>
      </c>
      <c r="F127" s="45" t="s">
        <v>353</v>
      </c>
      <c r="G127" s="30">
        <v>23220.6</v>
      </c>
      <c r="H127" s="30">
        <v>23220.6</v>
      </c>
      <c r="I127" s="30">
        <v>23220.6</v>
      </c>
    </row>
    <row r="128" spans="5:9" ht="72" customHeight="1">
      <c r="E128" s="29" t="s">
        <v>272</v>
      </c>
      <c r="F128" s="45" t="s">
        <v>273</v>
      </c>
      <c r="G128" s="30">
        <v>1216.5</v>
      </c>
      <c r="H128" s="30">
        <v>1216.5</v>
      </c>
      <c r="I128" s="30">
        <v>1216.5</v>
      </c>
    </row>
    <row r="129" spans="5:9" ht="69" customHeight="1">
      <c r="E129" s="29" t="s">
        <v>274</v>
      </c>
      <c r="F129" s="22" t="s">
        <v>275</v>
      </c>
      <c r="G129" s="30">
        <v>7332.2</v>
      </c>
      <c r="H129" s="30">
        <v>7332.2</v>
      </c>
      <c r="I129" s="30">
        <v>7332.2</v>
      </c>
    </row>
    <row r="130" spans="5:9" ht="89.25" customHeight="1" hidden="1">
      <c r="E130" s="29" t="s">
        <v>188</v>
      </c>
      <c r="F130" s="22" t="s">
        <v>189</v>
      </c>
      <c r="G130" s="30"/>
      <c r="H130" s="30"/>
      <c r="I130" s="30"/>
    </row>
    <row r="131" spans="1:9" ht="53.25" customHeight="1">
      <c r="A131" s="5" t="s">
        <v>144</v>
      </c>
      <c r="B131" s="5" t="s">
        <v>16</v>
      </c>
      <c r="C131" s="5" t="s">
        <v>13</v>
      </c>
      <c r="D131" s="5" t="s">
        <v>160</v>
      </c>
      <c r="E131" s="29" t="s">
        <v>276</v>
      </c>
      <c r="F131" s="22" t="s">
        <v>348</v>
      </c>
      <c r="G131" s="30">
        <v>1279.8</v>
      </c>
      <c r="H131" s="30">
        <v>1394.5</v>
      </c>
      <c r="I131" s="30">
        <v>1442.1</v>
      </c>
    </row>
    <row r="132" spans="1:9" ht="70.5" customHeight="1">
      <c r="A132" s="5" t="s">
        <v>143</v>
      </c>
      <c r="B132" s="5" t="s">
        <v>16</v>
      </c>
      <c r="C132" s="5" t="s">
        <v>13</v>
      </c>
      <c r="D132" s="5" t="s">
        <v>160</v>
      </c>
      <c r="E132" s="29" t="s">
        <v>277</v>
      </c>
      <c r="F132" s="22" t="s">
        <v>278</v>
      </c>
      <c r="G132" s="30">
        <f>51.5-26</f>
        <v>25.5</v>
      </c>
      <c r="H132" s="30">
        <v>2.1</v>
      </c>
      <c r="I132" s="30">
        <v>1.9</v>
      </c>
    </row>
    <row r="133" spans="1:9" ht="68.25" customHeight="1">
      <c r="A133" s="5" t="s">
        <v>145</v>
      </c>
      <c r="B133" s="5" t="s">
        <v>16</v>
      </c>
      <c r="C133" s="5" t="s">
        <v>13</v>
      </c>
      <c r="D133" s="5" t="s">
        <v>160</v>
      </c>
      <c r="E133" s="29" t="s">
        <v>298</v>
      </c>
      <c r="F133" s="22" t="s">
        <v>354</v>
      </c>
      <c r="G133" s="30">
        <v>0</v>
      </c>
      <c r="H133" s="30">
        <v>1650</v>
      </c>
      <c r="I133" s="30">
        <v>0</v>
      </c>
    </row>
    <row r="134" spans="1:9" ht="52.5" customHeight="1" hidden="1">
      <c r="A134" s="5" t="s">
        <v>173</v>
      </c>
      <c r="B134" s="5" t="s">
        <v>16</v>
      </c>
      <c r="C134" s="5" t="s">
        <v>13</v>
      </c>
      <c r="D134" s="5" t="s">
        <v>160</v>
      </c>
      <c r="E134" s="29" t="s">
        <v>280</v>
      </c>
      <c r="F134" s="22" t="s">
        <v>279</v>
      </c>
      <c r="G134" s="30"/>
      <c r="H134" s="30"/>
      <c r="I134" s="30"/>
    </row>
    <row r="135" spans="5:9" ht="41.25" customHeight="1" hidden="1">
      <c r="E135" s="29" t="s">
        <v>281</v>
      </c>
      <c r="F135" s="22" t="s">
        <v>282</v>
      </c>
      <c r="G135" s="30"/>
      <c r="H135" s="30"/>
      <c r="I135" s="30"/>
    </row>
    <row r="136" spans="1:9" ht="18.75" customHeight="1" hidden="1">
      <c r="A136" s="5" t="s">
        <v>146</v>
      </c>
      <c r="B136" s="5" t="s">
        <v>12</v>
      </c>
      <c r="C136" s="5" t="s">
        <v>13</v>
      </c>
      <c r="D136" s="5" t="s">
        <v>160</v>
      </c>
      <c r="E136" s="31" t="s">
        <v>174</v>
      </c>
      <c r="F136" s="23" t="s">
        <v>147</v>
      </c>
      <c r="G136" s="32">
        <f>G137+G138</f>
        <v>0</v>
      </c>
      <c r="H136" s="32">
        <f>H137+H138</f>
        <v>0</v>
      </c>
      <c r="I136" s="32">
        <f>I137+I138</f>
        <v>0</v>
      </c>
    </row>
    <row r="137" spans="1:9" ht="68.25" customHeight="1" hidden="1">
      <c r="A137" s="5" t="s">
        <v>175</v>
      </c>
      <c r="B137" s="5" t="s">
        <v>16</v>
      </c>
      <c r="C137" s="5" t="s">
        <v>13</v>
      </c>
      <c r="D137" s="5" t="s">
        <v>160</v>
      </c>
      <c r="E137" s="29" t="s">
        <v>283</v>
      </c>
      <c r="F137" s="34" t="s">
        <v>284</v>
      </c>
      <c r="G137" s="30"/>
      <c r="H137" s="30"/>
      <c r="I137" s="30"/>
    </row>
    <row r="138" spans="5:9" ht="55.5" customHeight="1" hidden="1">
      <c r="E138" s="29" t="s">
        <v>285</v>
      </c>
      <c r="F138" s="34" t="s">
        <v>286</v>
      </c>
      <c r="G138" s="30"/>
      <c r="H138" s="30"/>
      <c r="I138" s="30"/>
    </row>
    <row r="139" spans="5:9" ht="32.25" customHeight="1">
      <c r="E139" s="31" t="s">
        <v>174</v>
      </c>
      <c r="F139" s="46" t="s">
        <v>147</v>
      </c>
      <c r="G139" s="32">
        <f>G140</f>
        <v>17569.2</v>
      </c>
      <c r="H139" s="32">
        <f>H140</f>
        <v>17569.2</v>
      </c>
      <c r="I139" s="32">
        <f>I140</f>
        <v>17568.7</v>
      </c>
    </row>
    <row r="140" spans="5:9" ht="78" customHeight="1">
      <c r="E140" s="29" t="s">
        <v>283</v>
      </c>
      <c r="F140" s="34" t="s">
        <v>284</v>
      </c>
      <c r="G140" s="30">
        <v>17569.2</v>
      </c>
      <c r="H140" s="30">
        <v>17569.2</v>
      </c>
      <c r="I140" s="30">
        <v>17568.7</v>
      </c>
    </row>
    <row r="141" spans="1:9" s="14" customFormat="1" ht="18" customHeight="1">
      <c r="A141" s="13" t="s">
        <v>148</v>
      </c>
      <c r="B141" s="13" t="s">
        <v>12</v>
      </c>
      <c r="C141" s="13" t="s">
        <v>13</v>
      </c>
      <c r="D141" s="13" t="s">
        <v>14</v>
      </c>
      <c r="E141" s="31" t="s">
        <v>150</v>
      </c>
      <c r="F141" s="23" t="s">
        <v>149</v>
      </c>
      <c r="G141" s="32">
        <f>G142+G147+G148+G149</f>
        <v>5000</v>
      </c>
      <c r="H141" s="32">
        <f>H142+H147+H148+H149</f>
        <v>5000</v>
      </c>
      <c r="I141" s="32">
        <f>I142+I147+I148+I149</f>
        <v>5000</v>
      </c>
    </row>
    <row r="142" spans="1:9" ht="40.5" customHeight="1">
      <c r="A142" s="5" t="s">
        <v>151</v>
      </c>
      <c r="B142" s="5" t="s">
        <v>16</v>
      </c>
      <c r="C142" s="5" t="s">
        <v>13</v>
      </c>
      <c r="D142" s="5" t="s">
        <v>160</v>
      </c>
      <c r="E142" s="29" t="s">
        <v>287</v>
      </c>
      <c r="F142" s="22" t="s">
        <v>288</v>
      </c>
      <c r="G142" s="30">
        <v>5000</v>
      </c>
      <c r="H142" s="30">
        <v>5000</v>
      </c>
      <c r="I142" s="30">
        <v>5000</v>
      </c>
    </row>
    <row r="143" spans="5:9" ht="35.25" customHeight="1" hidden="1">
      <c r="E143" s="29" t="s">
        <v>194</v>
      </c>
      <c r="F143" s="22" t="s">
        <v>156</v>
      </c>
      <c r="G143" s="30"/>
      <c r="H143" s="30"/>
      <c r="I143" s="30"/>
    </row>
    <row r="144" spans="1:9" ht="54.75" customHeight="1" hidden="1">
      <c r="A144" s="5" t="s">
        <v>152</v>
      </c>
      <c r="B144" s="5" t="s">
        <v>16</v>
      </c>
      <c r="C144" s="5" t="s">
        <v>13</v>
      </c>
      <c r="D144" s="5" t="s">
        <v>160</v>
      </c>
      <c r="E144" s="29" t="s">
        <v>190</v>
      </c>
      <c r="F144" s="22" t="s">
        <v>193</v>
      </c>
      <c r="G144" s="30"/>
      <c r="H144" s="30"/>
      <c r="I144" s="30"/>
    </row>
    <row r="145" spans="1:9" ht="55.5" customHeight="1" hidden="1">
      <c r="A145" s="5" t="s">
        <v>152</v>
      </c>
      <c r="B145" s="5" t="s">
        <v>16</v>
      </c>
      <c r="C145" s="5" t="s">
        <v>155</v>
      </c>
      <c r="D145" s="5" t="s">
        <v>160</v>
      </c>
      <c r="E145" s="29" t="s">
        <v>191</v>
      </c>
      <c r="F145" s="22" t="s">
        <v>195</v>
      </c>
      <c r="G145" s="30"/>
      <c r="H145" s="30"/>
      <c r="I145" s="30"/>
    </row>
    <row r="146" spans="1:9" ht="69.75" customHeight="1" hidden="1">
      <c r="A146" s="5" t="s">
        <v>152</v>
      </c>
      <c r="B146" s="5" t="s">
        <v>16</v>
      </c>
      <c r="C146" s="5" t="s">
        <v>153</v>
      </c>
      <c r="D146" s="5" t="s">
        <v>160</v>
      </c>
      <c r="E146" s="29" t="s">
        <v>192</v>
      </c>
      <c r="F146" s="22" t="s">
        <v>154</v>
      </c>
      <c r="G146" s="30"/>
      <c r="H146" s="30"/>
      <c r="I146" s="30"/>
    </row>
    <row r="147" spans="5:9" ht="66" customHeight="1" hidden="1">
      <c r="E147" s="35" t="s">
        <v>289</v>
      </c>
      <c r="F147" s="47" t="s">
        <v>290</v>
      </c>
      <c r="G147" s="30"/>
      <c r="H147" s="30"/>
      <c r="I147" s="30"/>
    </row>
    <row r="148" spans="5:9" ht="47.25" customHeight="1" hidden="1">
      <c r="E148" s="35" t="s">
        <v>291</v>
      </c>
      <c r="F148" s="22" t="s">
        <v>292</v>
      </c>
      <c r="G148" s="30"/>
      <c r="H148" s="30"/>
      <c r="I148" s="30"/>
    </row>
    <row r="149" spans="5:9" ht="60" customHeight="1" hidden="1">
      <c r="E149" s="35" t="s">
        <v>291</v>
      </c>
      <c r="F149" s="47" t="s">
        <v>293</v>
      </c>
      <c r="G149" s="30"/>
      <c r="H149" s="30"/>
      <c r="I149" s="30"/>
    </row>
    <row r="150" spans="1:9" s="14" customFormat="1" ht="18" customHeight="1">
      <c r="A150" s="13" t="s">
        <v>11</v>
      </c>
      <c r="B150" s="13" t="s">
        <v>12</v>
      </c>
      <c r="C150" s="13" t="s">
        <v>13</v>
      </c>
      <c r="D150" s="13" t="s">
        <v>14</v>
      </c>
      <c r="E150" s="48" t="s">
        <v>15</v>
      </c>
      <c r="F150" s="49"/>
      <c r="G150" s="32">
        <f>G16+G95</f>
        <v>1409671.5999999999</v>
      </c>
      <c r="H150" s="32">
        <f>H16+H95</f>
        <v>1069991.4</v>
      </c>
      <c r="I150" s="32">
        <f>I16+I95</f>
        <v>1135569.5999999999</v>
      </c>
    </row>
  </sheetData>
  <sheetProtection formatColumns="0"/>
  <mergeCells count="10">
    <mergeCell ref="E150:F150"/>
    <mergeCell ref="E13:I13"/>
    <mergeCell ref="G4:I4"/>
    <mergeCell ref="G10:I10"/>
    <mergeCell ref="F5:I5"/>
    <mergeCell ref="F7:I7"/>
    <mergeCell ref="F8:I8"/>
    <mergeCell ref="F9:I9"/>
    <mergeCell ref="F6:I6"/>
    <mergeCell ref="E12:I12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2021-10-29T10:23:35Z</cp:lastPrinted>
  <dcterms:created xsi:type="dcterms:W3CDTF">2007-10-23T05:54:51Z</dcterms:created>
  <dcterms:modified xsi:type="dcterms:W3CDTF">2021-12-27T04:24:58Z</dcterms:modified>
  <cp:category/>
  <cp:version/>
  <cp:contentType/>
  <cp:contentStatus/>
</cp:coreProperties>
</file>