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<sst xmlns="http://schemas.openxmlformats.org/spreadsheetml/2006/main" count="154" uniqueCount="75">
  <si>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</si>
  <si>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</si>
  <si>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</si>
  <si>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</si>
  <si>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</si>
  <si>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</si>
  <si>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</si>
  <si>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</si>
  <si>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</si>
  <si>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</si>
  <si>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</si>
  <si>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</si>
  <si>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</si>
  <si>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</si>
  <si>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</si>
  <si>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</si>
  <si>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</si>
  <si>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</si>
  <si>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</si>
  <si>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</si>
  <si>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</si>
  <si>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</si>
  <si>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</si>
  <si>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</si>
  <si>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</si>
  <si>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</si>
  <si>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</si>
  <si>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</si>
  <si>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</si>
  <si>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</si>
  <si>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</si>
  <si>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</si>
  <si>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</si>
  <si>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</si>
  <si>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</si>
  <si>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</si>
  <si>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</si>
  <si>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</si>
  <si>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</si>
  <si>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</si>
  <si>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</si>
  <si>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</si>
  <si>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</si>
  <si>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</si>
  <si>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</si>
  <si>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</si>
  <si>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</si>
  <si>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</si>
  <si>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</si>
  <si>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</si>
  <si>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</si>
  <si>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</si>
  <si>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</si>
  <si>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</si>
  <si>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</si>
  <si>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2021 год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</si>
  <si>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</si>
  <si>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</si>
  <si>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</si>
  <si>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</si>
  <si>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</si>
  <si>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</si>
  <si>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</si>
  <si>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Приложение 5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</si>
  <si>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</si>
  <si>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</si>
  <si>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2021 год и на плановый период 2022 и 2023 годов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</si>
  <si>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</si>
  <si>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</si>
  <si>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</si>
  <si>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</si>
  <si>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</si>
  <si>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</si>
  <si>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от_____________2020 № ______</t>
  </si>
  <si>
    <t>Топливно-энергетический комплекс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</si>
</sst>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2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27">
      <selection activeCell="D38" sqref="D38"/>
    </sheetView>
  </sheetViews>
  <sheetFormatPr defaultColWidth="9.140625" defaultRowHeight="15"/>
  <cols>
    <col min="1" max="1" width="55.0039062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10"/>
      <c r="C1" s="10"/>
      <c r="D1" s="10"/>
      <c r="E1" s="10"/>
      <c r="F1" s="31" t="s">
        <v>63</v>
      </c>
    </row>
    <row r="2" spans="1:6" s="3" customFormat="1" ht="18.75" customHeight="1">
      <c r="A2" s="29"/>
      <c r="B2" s="33" t="s">
        <v>70</v>
      </c>
      <c r="C2" s="33"/>
      <c r="D2" s="33"/>
      <c r="E2" s="33"/>
      <c r="F2" s="33"/>
    </row>
    <row r="3" spans="1:6" s="3" customFormat="1" ht="18.75" customHeight="1">
      <c r="A3" s="36" t="s">
        <v>64</v>
      </c>
      <c r="B3" s="36"/>
      <c r="C3" s="36"/>
      <c r="D3" s="36"/>
      <c r="E3" s="36"/>
      <c r="F3" s="36"/>
    </row>
    <row r="4" spans="1:6" s="3" customFormat="1" ht="18.75" customHeight="1">
      <c r="A4" s="32" t="s">
        <v>62</v>
      </c>
      <c r="B4" s="32"/>
      <c r="C4" s="32"/>
      <c r="D4" s="32"/>
      <c r="E4" s="32"/>
      <c r="F4" s="32"/>
    </row>
    <row r="5" spans="1:6" s="3" customFormat="1" ht="18.75" customHeight="1">
      <c r="A5" s="32" t="s">
        <v>65</v>
      </c>
      <c r="B5" s="32"/>
      <c r="C5" s="32"/>
      <c r="D5" s="32"/>
      <c r="E5" s="32"/>
      <c r="F5" s="32"/>
    </row>
    <row r="6" spans="1:6" s="3" customFormat="1" ht="18.75" customHeight="1">
      <c r="A6" s="29"/>
      <c r="B6" s="29"/>
      <c r="C6" s="29"/>
      <c r="D6" s="37" t="s">
        <v>73</v>
      </c>
      <c r="E6" s="37"/>
      <c r="F6" s="37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4" t="s">
        <v>66</v>
      </c>
      <c r="B8" s="35"/>
      <c r="C8" s="35"/>
      <c r="D8" s="35"/>
      <c r="E8" s="35"/>
      <c r="F8" s="35"/>
    </row>
    <row r="9" spans="1:6" s="3" customFormat="1" ht="18.75" customHeight="1">
      <c r="A9" s="11"/>
      <c r="B9" s="12"/>
      <c r="C9" s="12"/>
      <c r="D9" s="13"/>
      <c r="E9" s="13"/>
      <c r="F9" s="14" t="s">
        <v>50</v>
      </c>
    </row>
    <row r="10" spans="1:6" s="4" customFormat="1" ht="56.25" customHeight="1">
      <c r="A10" s="15" t="s">
        <v>0</v>
      </c>
      <c r="B10" s="15" t="s">
        <v>1</v>
      </c>
      <c r="C10" s="15" t="s">
        <v>2</v>
      </c>
      <c r="D10" s="30" t="s">
        <v>55</v>
      </c>
      <c r="E10" s="30" t="s">
        <v>60</v>
      </c>
      <c r="F10" s="30" t="s">
        <v>67</v>
      </c>
    </row>
    <row r="11" spans="1:6" s="5" customFormat="1" ht="18.75">
      <c r="A11" s="16" t="s">
        <v>3</v>
      </c>
      <c r="B11" s="17" t="s">
        <v>4</v>
      </c>
      <c r="C11" s="18" t="s">
        <v>5</v>
      </c>
      <c r="D11" s="19">
        <f>SUM(D12:D19)</f>
        <v>55492.1</v>
      </c>
      <c r="E11" s="20">
        <f>SUM(E12:E19)</f>
        <v>50768.9</v>
      </c>
      <c r="F11" s="20">
        <f>SUM(F12:F19)</f>
        <v>47449.00000000001</v>
      </c>
    </row>
    <row r="12" spans="1:6" ht="49.5">
      <c r="A12" s="21" t="s">
        <v>6</v>
      </c>
      <c r="B12" s="22" t="s">
        <v>4</v>
      </c>
      <c r="C12" s="22" t="s">
        <v>7</v>
      </c>
      <c r="D12" s="23">
        <v>1245</v>
      </c>
      <c r="E12" s="24">
        <v>1160</v>
      </c>
      <c r="F12" s="24">
        <v>1070</v>
      </c>
    </row>
    <row r="13" spans="1:6" ht="66">
      <c r="A13" s="21" t="s">
        <v>8</v>
      </c>
      <c r="B13" s="22" t="s">
        <v>4</v>
      </c>
      <c r="C13" s="22" t="s">
        <v>9</v>
      </c>
      <c r="D13" s="23">
        <v>1262</v>
      </c>
      <c r="E13" s="24">
        <v>1077</v>
      </c>
      <c r="F13" s="24">
        <v>1007</v>
      </c>
    </row>
    <row r="14" spans="1:6" ht="66">
      <c r="A14" s="21" t="s">
        <v>10</v>
      </c>
      <c r="B14" s="22" t="s">
        <v>4</v>
      </c>
      <c r="C14" s="22" t="s">
        <v>11</v>
      </c>
      <c r="D14" s="23">
        <v>45175.6</v>
      </c>
      <c r="E14" s="24">
        <v>41859.7</v>
      </c>
      <c r="F14" s="24">
        <v>39017.8</v>
      </c>
    </row>
    <row r="15" spans="1:6" ht="23.25" customHeight="1">
      <c r="A15" s="21" t="s">
        <v>58</v>
      </c>
      <c r="B15" s="22" t="s">
        <v>4</v>
      </c>
      <c r="C15" s="22" t="s">
        <v>12</v>
      </c>
      <c r="D15" s="23">
        <v>5.9</v>
      </c>
      <c r="E15" s="24">
        <v>50.4</v>
      </c>
      <c r="F15" s="24">
        <v>2.4</v>
      </c>
    </row>
    <row r="16" spans="1:6" ht="49.5">
      <c r="A16" s="21" t="s">
        <v>13</v>
      </c>
      <c r="B16" s="22" t="s">
        <v>4</v>
      </c>
      <c r="C16" s="22" t="s">
        <v>14</v>
      </c>
      <c r="D16" s="23">
        <v>340</v>
      </c>
      <c r="E16" s="24">
        <v>320</v>
      </c>
      <c r="F16" s="24">
        <v>290</v>
      </c>
    </row>
    <row r="17" spans="1:6" ht="33">
      <c r="A17" s="25" t="s">
        <v>61</v>
      </c>
      <c r="B17" s="22" t="s">
        <v>4</v>
      </c>
      <c r="C17" s="22" t="s">
        <v>15</v>
      </c>
      <c r="D17" s="23">
        <v>15</v>
      </c>
      <c r="E17" s="24">
        <v>15</v>
      </c>
      <c r="F17" s="24">
        <v>15</v>
      </c>
    </row>
    <row r="18" spans="1:6" ht="18.75">
      <c r="A18" s="21" t="s">
        <v>51</v>
      </c>
      <c r="B18" s="22" t="s">
        <v>4</v>
      </c>
      <c r="C18" s="22" t="s">
        <v>22</v>
      </c>
      <c r="D18" s="23">
        <v>300</v>
      </c>
      <c r="E18" s="24">
        <v>300</v>
      </c>
      <c r="F18" s="24">
        <v>300</v>
      </c>
    </row>
    <row r="19" spans="1:6" ht="18.75">
      <c r="A19" s="21" t="s">
        <v>16</v>
      </c>
      <c r="B19" s="22" t="s">
        <v>4</v>
      </c>
      <c r="C19" s="22" t="s">
        <v>17</v>
      </c>
      <c r="D19" s="23">
        <v>7148.6</v>
      </c>
      <c r="E19" s="24">
        <v>5986.8</v>
      </c>
      <c r="F19" s="24">
        <v>5746.8</v>
      </c>
    </row>
    <row r="20" spans="1:6" s="5" customFormat="1" ht="18.75">
      <c r="A20" s="16" t="s">
        <v>18</v>
      </c>
      <c r="B20" s="17" t="s">
        <v>7</v>
      </c>
      <c r="C20" s="18" t="s">
        <v>5</v>
      </c>
      <c r="D20" s="19">
        <f>D21</f>
        <v>1291.2</v>
      </c>
      <c r="E20" s="20">
        <f>E21</f>
        <v>1304.7</v>
      </c>
      <c r="F20" s="20">
        <f>F21</f>
        <v>1357.6</v>
      </c>
    </row>
    <row r="21" spans="1:6" ht="18.75">
      <c r="A21" s="21" t="s">
        <v>19</v>
      </c>
      <c r="B21" s="22" t="s">
        <v>7</v>
      </c>
      <c r="C21" s="22" t="s">
        <v>9</v>
      </c>
      <c r="D21" s="26">
        <v>1291.2</v>
      </c>
      <c r="E21" s="27">
        <v>1304.7</v>
      </c>
      <c r="F21" s="27">
        <v>1357.6</v>
      </c>
    </row>
    <row r="22" spans="1:6" s="5" customFormat="1" ht="33">
      <c r="A22" s="16" t="s">
        <v>20</v>
      </c>
      <c r="B22" s="17" t="s">
        <v>9</v>
      </c>
      <c r="C22" s="18" t="s">
        <v>5</v>
      </c>
      <c r="D22" s="19">
        <f>D23+D24</f>
        <v>4779.3</v>
      </c>
      <c r="E22" s="19">
        <f>E23+E24</f>
        <v>4439</v>
      </c>
      <c r="F22" s="19">
        <f>F23+F24</f>
        <v>3814</v>
      </c>
    </row>
    <row r="23" spans="1:6" ht="19.5" customHeight="1">
      <c r="A23" s="21" t="s">
        <v>71</v>
      </c>
      <c r="B23" s="22" t="s">
        <v>9</v>
      </c>
      <c r="C23" s="22" t="s">
        <v>21</v>
      </c>
      <c r="D23" s="26">
        <v>4747.8</v>
      </c>
      <c r="E23" s="27">
        <v>4407.5</v>
      </c>
      <c r="F23" s="27">
        <v>3782.5</v>
      </c>
    </row>
    <row r="24" spans="1:6" ht="51.75" customHeight="1">
      <c r="A24" s="21" t="s">
        <v>72</v>
      </c>
      <c r="B24" s="28" t="s">
        <v>9</v>
      </c>
      <c r="C24" s="28" t="s">
        <v>26</v>
      </c>
      <c r="D24" s="26">
        <v>31.5</v>
      </c>
      <c r="E24" s="27">
        <v>31.5</v>
      </c>
      <c r="F24" s="27">
        <v>31.5</v>
      </c>
    </row>
    <row r="25" spans="1:6" s="5" customFormat="1" ht="18.75">
      <c r="A25" s="16" t="s">
        <v>23</v>
      </c>
      <c r="B25" s="17" t="s">
        <v>11</v>
      </c>
      <c r="C25" s="18" t="s">
        <v>5</v>
      </c>
      <c r="D25" s="19">
        <f>SUM(D26:D29)</f>
        <v>68611.8</v>
      </c>
      <c r="E25" s="19">
        <f>SUM(E26:E29)</f>
        <v>61088.4</v>
      </c>
      <c r="F25" s="19">
        <f>SUM(F26:F29)</f>
        <v>72693.4</v>
      </c>
    </row>
    <row r="26" spans="1:6" s="5" customFormat="1" ht="18.75">
      <c r="A26" s="21" t="s">
        <v>74</v>
      </c>
      <c r="B26" s="28" t="s">
        <v>11</v>
      </c>
      <c r="C26" s="28" t="s">
        <v>7</v>
      </c>
      <c r="D26" s="26">
        <v>9500</v>
      </c>
      <c r="E26" s="26">
        <v>9500</v>
      </c>
      <c r="F26" s="26">
        <v>9500</v>
      </c>
    </row>
    <row r="27" spans="1:6" ht="18.75">
      <c r="A27" s="21" t="s">
        <v>24</v>
      </c>
      <c r="B27" s="22" t="s">
        <v>11</v>
      </c>
      <c r="C27" s="22" t="s">
        <v>25</v>
      </c>
      <c r="D27" s="26">
        <v>17065</v>
      </c>
      <c r="E27" s="27">
        <v>14210</v>
      </c>
      <c r="F27" s="27">
        <v>12835</v>
      </c>
    </row>
    <row r="28" spans="1:6" ht="18.75">
      <c r="A28" s="21" t="s">
        <v>59</v>
      </c>
      <c r="B28" s="22" t="s">
        <v>11</v>
      </c>
      <c r="C28" s="22" t="s">
        <v>21</v>
      </c>
      <c r="D28" s="26">
        <v>36529.1</v>
      </c>
      <c r="E28" s="27">
        <v>34168.4</v>
      </c>
      <c r="F28" s="27">
        <v>47168.4</v>
      </c>
    </row>
    <row r="29" spans="1:6" ht="33">
      <c r="A29" s="21" t="s">
        <v>27</v>
      </c>
      <c r="B29" s="22" t="s">
        <v>11</v>
      </c>
      <c r="C29" s="22" t="s">
        <v>28</v>
      </c>
      <c r="D29" s="26">
        <v>5517.7</v>
      </c>
      <c r="E29" s="27">
        <v>3210</v>
      </c>
      <c r="F29" s="27">
        <v>3190</v>
      </c>
    </row>
    <row r="30" spans="1:6" s="5" customFormat="1" ht="18.75">
      <c r="A30" s="16" t="s">
        <v>29</v>
      </c>
      <c r="B30" s="17" t="s">
        <v>12</v>
      </c>
      <c r="C30" s="18" t="s">
        <v>5</v>
      </c>
      <c r="D30" s="19">
        <f>D31+D32+D33+D34</f>
        <v>144738.8</v>
      </c>
      <c r="E30" s="19">
        <f>E31+E32+E33+E34</f>
        <v>144748.3</v>
      </c>
      <c r="F30" s="19">
        <f>F31+F32+F33+F34</f>
        <v>144077.1</v>
      </c>
    </row>
    <row r="31" spans="1:6" ht="18.75">
      <c r="A31" s="21" t="s">
        <v>30</v>
      </c>
      <c r="B31" s="22" t="s">
        <v>12</v>
      </c>
      <c r="C31" s="22" t="s">
        <v>4</v>
      </c>
      <c r="D31" s="26">
        <v>250</v>
      </c>
      <c r="E31" s="27">
        <v>200</v>
      </c>
      <c r="F31" s="27">
        <v>200</v>
      </c>
    </row>
    <row r="32" spans="1:6" ht="18.75">
      <c r="A32" s="21" t="s">
        <v>31</v>
      </c>
      <c r="B32" s="22" t="s">
        <v>12</v>
      </c>
      <c r="C32" s="22" t="s">
        <v>7</v>
      </c>
      <c r="D32" s="26">
        <v>125990</v>
      </c>
      <c r="E32" s="27">
        <v>122973.2</v>
      </c>
      <c r="F32" s="27">
        <v>122973.2</v>
      </c>
    </row>
    <row r="33" spans="1:6" ht="18.75">
      <c r="A33" s="21" t="s">
        <v>56</v>
      </c>
      <c r="B33" s="22" t="s">
        <v>12</v>
      </c>
      <c r="C33" s="22" t="s">
        <v>9</v>
      </c>
      <c r="D33" s="26">
        <v>12775.8</v>
      </c>
      <c r="E33" s="27">
        <v>16282.1</v>
      </c>
      <c r="F33" s="27">
        <v>15980.9</v>
      </c>
    </row>
    <row r="34" spans="1:6" ht="33">
      <c r="A34" s="21" t="s">
        <v>68</v>
      </c>
      <c r="B34" s="28" t="s">
        <v>12</v>
      </c>
      <c r="C34" s="28" t="s">
        <v>12</v>
      </c>
      <c r="D34" s="26">
        <v>5723</v>
      </c>
      <c r="E34" s="27">
        <v>5293</v>
      </c>
      <c r="F34" s="27">
        <v>4923</v>
      </c>
    </row>
    <row r="35" spans="1:6" s="5" customFormat="1" ht="18.75">
      <c r="A35" s="16" t="s">
        <v>32</v>
      </c>
      <c r="B35" s="17" t="s">
        <v>15</v>
      </c>
      <c r="C35" s="18" t="s">
        <v>5</v>
      </c>
      <c r="D35" s="19">
        <f>SUM(D36:D40)</f>
        <v>422659.19999999995</v>
      </c>
      <c r="E35" s="20">
        <f>SUM(E36:E40)</f>
        <v>411251.5999999999</v>
      </c>
      <c r="F35" s="20">
        <f>SUM(F36:F40)</f>
        <v>398438.69999999995</v>
      </c>
    </row>
    <row r="36" spans="1:6" ht="18.75">
      <c r="A36" s="21" t="s">
        <v>33</v>
      </c>
      <c r="B36" s="22" t="s">
        <v>15</v>
      </c>
      <c r="C36" s="22" t="s">
        <v>4</v>
      </c>
      <c r="D36" s="26">
        <v>121886.5</v>
      </c>
      <c r="E36" s="27">
        <v>117863.5</v>
      </c>
      <c r="F36" s="27">
        <v>113165.5</v>
      </c>
    </row>
    <row r="37" spans="1:6" ht="18.75">
      <c r="A37" s="21" t="s">
        <v>34</v>
      </c>
      <c r="B37" s="22" t="s">
        <v>15</v>
      </c>
      <c r="C37" s="22" t="s">
        <v>7</v>
      </c>
      <c r="D37" s="26">
        <v>249077.8</v>
      </c>
      <c r="E37" s="27">
        <v>243897.1</v>
      </c>
      <c r="F37" s="27">
        <v>240325.8</v>
      </c>
    </row>
    <row r="38" spans="1:6" ht="18.75">
      <c r="A38" s="21" t="s">
        <v>53</v>
      </c>
      <c r="B38" s="22" t="s">
        <v>15</v>
      </c>
      <c r="C38" s="22" t="s">
        <v>9</v>
      </c>
      <c r="D38" s="26">
        <v>34282</v>
      </c>
      <c r="E38" s="27">
        <v>33124.1</v>
      </c>
      <c r="F38" s="27">
        <v>29541.5</v>
      </c>
    </row>
    <row r="39" spans="1:6" ht="18.75">
      <c r="A39" s="21" t="s">
        <v>57</v>
      </c>
      <c r="B39" s="22" t="s">
        <v>15</v>
      </c>
      <c r="C39" s="22" t="s">
        <v>15</v>
      </c>
      <c r="D39" s="26">
        <v>330.8</v>
      </c>
      <c r="E39" s="27">
        <v>316.8</v>
      </c>
      <c r="F39" s="27">
        <v>299.8</v>
      </c>
    </row>
    <row r="40" spans="1:6" ht="18.75">
      <c r="A40" s="21" t="s">
        <v>35</v>
      </c>
      <c r="B40" s="22" t="s">
        <v>15</v>
      </c>
      <c r="C40" s="22" t="s">
        <v>21</v>
      </c>
      <c r="D40" s="26">
        <v>17082.1</v>
      </c>
      <c r="E40" s="27">
        <v>16050.1</v>
      </c>
      <c r="F40" s="27">
        <v>15106.1</v>
      </c>
    </row>
    <row r="41" spans="1:6" s="5" customFormat="1" ht="18.75">
      <c r="A41" s="16" t="s">
        <v>36</v>
      </c>
      <c r="B41" s="17" t="s">
        <v>25</v>
      </c>
      <c r="C41" s="18" t="s">
        <v>5</v>
      </c>
      <c r="D41" s="19">
        <f>D42+D43</f>
        <v>84147</v>
      </c>
      <c r="E41" s="20">
        <f>E42+E43</f>
        <v>103468.2</v>
      </c>
      <c r="F41" s="20">
        <f>F42+F43</f>
        <v>161292.7</v>
      </c>
    </row>
    <row r="42" spans="1:6" ht="18.75">
      <c r="A42" s="21" t="s">
        <v>37</v>
      </c>
      <c r="B42" s="22" t="s">
        <v>25</v>
      </c>
      <c r="C42" s="22" t="s">
        <v>4</v>
      </c>
      <c r="D42" s="26">
        <v>61694</v>
      </c>
      <c r="E42" s="27">
        <v>82653.2</v>
      </c>
      <c r="F42" s="27">
        <v>142010.7</v>
      </c>
    </row>
    <row r="43" spans="1:6" ht="33">
      <c r="A43" s="21" t="s">
        <v>38</v>
      </c>
      <c r="B43" s="22" t="s">
        <v>25</v>
      </c>
      <c r="C43" s="22" t="s">
        <v>11</v>
      </c>
      <c r="D43" s="26">
        <v>22453</v>
      </c>
      <c r="E43" s="27">
        <v>20815</v>
      </c>
      <c r="F43" s="27">
        <v>19282</v>
      </c>
    </row>
    <row r="44" spans="1:6" s="5" customFormat="1" ht="18.75">
      <c r="A44" s="16" t="s">
        <v>39</v>
      </c>
      <c r="B44" s="17" t="s">
        <v>26</v>
      </c>
      <c r="C44" s="18" t="s">
        <v>5</v>
      </c>
      <c r="D44" s="19">
        <f>D45+D46+D47+D48+D49</f>
        <v>116232.2</v>
      </c>
      <c r="E44" s="20">
        <f>E45+E46+E47+E48+E49</f>
        <v>120654.4</v>
      </c>
      <c r="F44" s="20">
        <f>F45+F46+F47+F48+F49</f>
        <v>117152.9</v>
      </c>
    </row>
    <row r="45" spans="1:6" ht="18.75">
      <c r="A45" s="21" t="s">
        <v>40</v>
      </c>
      <c r="B45" s="22" t="s">
        <v>26</v>
      </c>
      <c r="C45" s="22" t="s">
        <v>4</v>
      </c>
      <c r="D45" s="23">
        <v>3500</v>
      </c>
      <c r="E45" s="23">
        <v>3000</v>
      </c>
      <c r="F45" s="23">
        <v>3000</v>
      </c>
    </row>
    <row r="46" spans="1:6" ht="18.75">
      <c r="A46" s="21" t="s">
        <v>41</v>
      </c>
      <c r="B46" s="22" t="s">
        <v>26</v>
      </c>
      <c r="C46" s="22" t="s">
        <v>7</v>
      </c>
      <c r="D46" s="23">
        <v>63699.3</v>
      </c>
      <c r="E46" s="23">
        <v>63699.3</v>
      </c>
      <c r="F46" s="23">
        <v>63699.3</v>
      </c>
    </row>
    <row r="47" spans="1:6" ht="18.75">
      <c r="A47" s="21" t="s">
        <v>42</v>
      </c>
      <c r="B47" s="22" t="s">
        <v>26</v>
      </c>
      <c r="C47" s="22" t="s">
        <v>9</v>
      </c>
      <c r="D47" s="23">
        <v>5955.3</v>
      </c>
      <c r="E47" s="24">
        <v>11100.5</v>
      </c>
      <c r="F47" s="24">
        <v>7580</v>
      </c>
    </row>
    <row r="48" spans="1:6" ht="18.75">
      <c r="A48" s="21" t="s">
        <v>43</v>
      </c>
      <c r="B48" s="22" t="s">
        <v>26</v>
      </c>
      <c r="C48" s="22" t="s">
        <v>11</v>
      </c>
      <c r="D48" s="23">
        <v>31931.2</v>
      </c>
      <c r="E48" s="24">
        <v>31996.2</v>
      </c>
      <c r="F48" s="24">
        <v>32015.2</v>
      </c>
    </row>
    <row r="49" spans="1:6" ht="18.75">
      <c r="A49" s="21" t="s">
        <v>44</v>
      </c>
      <c r="B49" s="22" t="s">
        <v>26</v>
      </c>
      <c r="C49" s="22" t="s">
        <v>14</v>
      </c>
      <c r="D49" s="23">
        <v>11146.4</v>
      </c>
      <c r="E49" s="24">
        <v>10858.4</v>
      </c>
      <c r="F49" s="24">
        <v>10858.4</v>
      </c>
    </row>
    <row r="50" spans="1:6" s="5" customFormat="1" ht="18.75">
      <c r="A50" s="16" t="s">
        <v>45</v>
      </c>
      <c r="B50" s="17" t="s">
        <v>22</v>
      </c>
      <c r="C50" s="18" t="s">
        <v>5</v>
      </c>
      <c r="D50" s="19">
        <f>SUM(D51:D53)</f>
        <v>9952</v>
      </c>
      <c r="E50" s="20">
        <f>SUM(E51:E53)</f>
        <v>9184</v>
      </c>
      <c r="F50" s="20">
        <f>SUM(F51:F53)</f>
        <v>8299.7</v>
      </c>
    </row>
    <row r="51" spans="1:6" ht="18.75">
      <c r="A51" s="21" t="s">
        <v>46</v>
      </c>
      <c r="B51" s="22" t="s">
        <v>22</v>
      </c>
      <c r="C51" s="22" t="s">
        <v>4</v>
      </c>
      <c r="D51" s="26">
        <v>7356</v>
      </c>
      <c r="E51" s="27">
        <v>6770</v>
      </c>
      <c r="F51" s="27">
        <v>6103.7</v>
      </c>
    </row>
    <row r="52" spans="1:6" ht="18.75">
      <c r="A52" s="21" t="s">
        <v>69</v>
      </c>
      <c r="B52" s="28" t="s">
        <v>22</v>
      </c>
      <c r="C52" s="28" t="s">
        <v>7</v>
      </c>
      <c r="D52" s="26">
        <v>61</v>
      </c>
      <c r="E52" s="27">
        <v>56</v>
      </c>
      <c r="F52" s="27">
        <v>51</v>
      </c>
    </row>
    <row r="53" spans="1:6" ht="18.75">
      <c r="A53" s="21" t="s">
        <v>54</v>
      </c>
      <c r="B53" s="22" t="s">
        <v>22</v>
      </c>
      <c r="C53" s="22" t="s">
        <v>9</v>
      </c>
      <c r="D53" s="26">
        <v>2535</v>
      </c>
      <c r="E53" s="27">
        <v>2358</v>
      </c>
      <c r="F53" s="27">
        <v>2145</v>
      </c>
    </row>
    <row r="54" spans="1:6" s="5" customFormat="1" ht="18.75">
      <c r="A54" s="16" t="s">
        <v>47</v>
      </c>
      <c r="B54" s="17" t="s">
        <v>28</v>
      </c>
      <c r="C54" s="18" t="s">
        <v>5</v>
      </c>
      <c r="D54" s="19">
        <f>D55</f>
        <v>1995</v>
      </c>
      <c r="E54" s="20">
        <f>E55</f>
        <v>1782</v>
      </c>
      <c r="F54" s="20">
        <f>F55</f>
        <v>1630</v>
      </c>
    </row>
    <row r="55" spans="1:6" ht="18.75">
      <c r="A55" s="21" t="s">
        <v>48</v>
      </c>
      <c r="B55" s="22" t="s">
        <v>28</v>
      </c>
      <c r="C55" s="22" t="s">
        <v>7</v>
      </c>
      <c r="D55" s="26">
        <v>1995</v>
      </c>
      <c r="E55" s="27">
        <v>1782</v>
      </c>
      <c r="F55" s="27">
        <v>1630</v>
      </c>
    </row>
    <row r="56" spans="1:6" ht="18.75">
      <c r="A56" s="21" t="s">
        <v>52</v>
      </c>
      <c r="B56" s="17"/>
      <c r="C56" s="22" t="s">
        <v>5</v>
      </c>
      <c r="D56" s="26">
        <v>0</v>
      </c>
      <c r="E56" s="20">
        <v>9300</v>
      </c>
      <c r="F56" s="20">
        <v>17700</v>
      </c>
    </row>
    <row r="57" spans="1:6" s="5" customFormat="1" ht="18.75">
      <c r="A57" s="16" t="s">
        <v>49</v>
      </c>
      <c r="B57" s="18" t="s">
        <v>5</v>
      </c>
      <c r="C57" s="18" t="s">
        <v>5</v>
      </c>
      <c r="D57" s="19">
        <f>D11+D20+D22+D25+D30+D35+D41+D44+D50+D54</f>
        <v>909898.5999999999</v>
      </c>
      <c r="E57" s="19">
        <f>E11+E20+E22+E25+E30+E35+E41+E44+E50+E54+E56</f>
        <v>917989.4999999999</v>
      </c>
      <c r="F57" s="19">
        <f>F11+F20+F22+F25+F30+F35+F41+F44+F50+F54+F56</f>
        <v>973905.1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984251968503937" top="0.5905511811023623" bottom="0.5905511811023623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2020-12-11T09:21:07Z</cp:lastPrinted>
  <dcterms:created xsi:type="dcterms:W3CDTF">2013-10-21T02:32:38Z</dcterms:created>
  <dcterms:modified xsi:type="dcterms:W3CDTF">2020-12-14T08:46:37Z</dcterms:modified>
  <cp:category/>
  <cp:version/>
  <cp:contentType/>
  <cp:contentStatus/>
</cp:coreProperties>
</file>