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65521" windowWidth="14940" windowHeight="11025" activeTab="0"/>
  </bookViews>
  <sheets>
    <sheet name="01.01.2020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<sst xmlns="http://schemas.openxmlformats.org/spreadsheetml/2006/main" count="40" uniqueCount="31">
  <si>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План</t>
  </si>
  <si>
    <t>Факт</t>
  </si>
  <si>
    <t>%</t>
  </si>
  <si>
    <t>«Развитие образования Крапивинского муниципального района»</t>
  </si>
  <si>
    <t>«Культура Крапивинского муниципального района»</t>
  </si>
  <si>
    <t xml:space="preserve"> «Социальная поддержка населения Крапивинского муниципального района»</t>
  </si>
  <si>
    <t>«Имущественный комплекс Крапивинского муниципального района»</t>
  </si>
  <si>
    <t>«Информационная обеспеченность жителей Крапивинского муниципального района»</t>
  </si>
  <si>
    <t>«Развитие МБУ Автохозяйство Крапивинского муниципального района»</t>
  </si>
  <si>
    <t>«Обеспечение безопасности жизнедеятельности населения и предприятий в Крапивинском муниципальном районе»</t>
  </si>
  <si>
    <t>«Жилищно-коммунальный комплекс, энергосбережение и повышение энергетической эффективности Крапивинского муниципального района»</t>
  </si>
  <si>
    <t>«Развитие малого и среднего предпринимательства в Крапивинском муниципальном районе»</t>
  </si>
  <si>
    <t>«Модернизация объектов социальной сферы и жилого фонда Крапивинского муниципального района»</t>
  </si>
  <si>
    <t xml:space="preserve">«Повышение качества предоставления государственных и муниципальных услуг на базе муниципального автономного учреждения «Многофункциональный центр предоставления государственных и муниципальных услуг» Крапивинского муниципального района» </t>
  </si>
  <si>
    <t xml:space="preserve">«Поощрение граждан, организаций за заслуги в социально-экономическом развитии Крапивинского муниципального района» </t>
  </si>
  <si>
    <t xml:space="preserve">«Развитие муниципальной службы Крапивинского муниципального района» </t>
  </si>
  <si>
    <t xml:space="preserve">«Жилище Крапивинского муниципального района» </t>
  </si>
  <si>
    <t xml:space="preserve">«Управление муниципальными финансами Крапивинского муниципального района» </t>
  </si>
  <si>
    <t>«Профилактика безнадзорности и правонарушений несовершеннолетних»</t>
  </si>
  <si>
    <t xml:space="preserve">«Улучшение условий и охраны труда в Крапивинском муниципальном районе»  </t>
  </si>
  <si>
    <t>«Организация местного самоуправления в Крапивинском муниципальном районе»</t>
  </si>
  <si>
    <t>Наименование муниципальной программы Крапивинского района</t>
  </si>
  <si>
    <t xml:space="preserve">ИТОГО РАСХОДОВ </t>
  </si>
  <si>
    <t>По состоянию на 01.04.2019</t>
  </si>
  <si>
    <t>«Поддержка социально ориентированных некоммерческих организаций в Крапивинском муниципальном районе»</t>
  </si>
  <si>
    <t>«Формирование современной городской среды в Крапивинском муниципальном районе»</t>
  </si>
  <si>
    <t>По состоянию на 01.07.2019</t>
  </si>
  <si>
    <t>«Развитие туризма в Крапивинском муниципальном районе»</t>
  </si>
  <si>
    <t>По состоянию на 01.10.2019</t>
  </si>
  <si>
    <t>По состоянию на 01.01.2020</t>
  </si>
  <si>
    <t>Исполнение бюджета Крапивинского муниципального района по расходам в разрезе муниципальных программ в сравнении с запланированными значениями по состоянию на 01.01.2020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</si>
</sst>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\ _₽"/>
    <numFmt numFmtId="179" formatCode="#,##0.00\ _₽"/>
    <numFmt numFmtId="180" formatCode="[$-FC19]d\ mmmm\ yyyy\ &quot;г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173" fontId="7" fillId="0" borderId="10" xfId="0" applyNumberFormat="1" applyFont="1" applyBorder="1" applyAlignment="1">
      <alignment horizontal="center" vertical="center" wrapText="1"/>
    </xf>
    <xf numFmtId="173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top" wrapText="1"/>
    </xf>
    <xf numFmtId="0" fontId="7" fillId="33" borderId="10" xfId="0" applyNumberFormat="1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73" fontId="5" fillId="0" borderId="10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PageLayoutView="0" workbookViewId="0" topLeftCell="A19">
      <pane xSplit="1" topLeftCell="E1" activePane="topRight" state="frozen"/>
      <selection pane="topLeft" activeCell="A1" sqref="A1"/>
      <selection pane="topRight" activeCell="L27" sqref="L27"/>
    </sheetView>
  </sheetViews>
  <sheetFormatPr defaultColWidth="9.00390625" defaultRowHeight="12.75"/>
  <cols>
    <col min="1" max="1" width="53.875" style="0" customWidth="1"/>
    <col min="2" max="2" width="16.375" style="0" customWidth="1"/>
    <col min="3" max="3" width="14.125" style="0" customWidth="1"/>
    <col min="4" max="4" width="13.625" style="0" customWidth="1"/>
    <col min="5" max="5" width="13.375" style="0" customWidth="1"/>
    <col min="6" max="6" width="12.25390625" style="0" customWidth="1"/>
    <col min="7" max="7" width="14.25390625" style="0" customWidth="1"/>
    <col min="8" max="8" width="11.875" style="0" customWidth="1"/>
    <col min="9" max="9" width="13.25390625" style="0" customWidth="1"/>
    <col min="10" max="10" width="10.125" style="0" customWidth="1"/>
    <col min="11" max="11" width="13.625" style="0" customWidth="1"/>
    <col min="12" max="12" width="19.75390625" style="0" customWidth="1"/>
    <col min="13" max="13" width="11.75390625" style="0" customWidth="1"/>
  </cols>
  <sheetData>
    <row r="1" spans="1:4" ht="61.5" customHeight="1">
      <c r="A1" s="10" t="s">
        <v>30</v>
      </c>
      <c r="B1" s="10"/>
      <c r="C1" s="10"/>
      <c r="D1" s="10"/>
    </row>
    <row r="2" spans="1:4" ht="19.5" thickBot="1">
      <c r="A2" s="1"/>
      <c r="B2" s="1"/>
      <c r="C2" s="1"/>
      <c r="D2" s="1"/>
    </row>
    <row r="3" spans="1:13" ht="12.75" customHeight="1">
      <c r="A3" s="11" t="s">
        <v>21</v>
      </c>
      <c r="B3" s="13" t="s">
        <v>23</v>
      </c>
      <c r="C3" s="14"/>
      <c r="D3" s="15"/>
      <c r="E3" s="13" t="s">
        <v>26</v>
      </c>
      <c r="F3" s="14"/>
      <c r="G3" s="15"/>
      <c r="H3" s="13" t="s">
        <v>28</v>
      </c>
      <c r="I3" s="14"/>
      <c r="J3" s="15"/>
      <c r="K3" s="13" t="s">
        <v>29</v>
      </c>
      <c r="L3" s="14"/>
      <c r="M3" s="15"/>
    </row>
    <row r="4" spans="1:13" ht="12.75" customHeight="1" thickBot="1">
      <c r="A4" s="12"/>
      <c r="B4" s="16"/>
      <c r="C4" s="17"/>
      <c r="D4" s="18"/>
      <c r="E4" s="16"/>
      <c r="F4" s="17"/>
      <c r="G4" s="18"/>
      <c r="H4" s="16"/>
      <c r="I4" s="17"/>
      <c r="J4" s="18"/>
      <c r="K4" s="16"/>
      <c r="L4" s="17"/>
      <c r="M4" s="18"/>
    </row>
    <row r="5" spans="1:13" ht="15.75">
      <c r="A5" s="12"/>
      <c r="B5" s="6" t="s">
        <v>0</v>
      </c>
      <c r="C5" s="6" t="s">
        <v>1</v>
      </c>
      <c r="D5" s="6" t="s">
        <v>2</v>
      </c>
      <c r="E5" s="6" t="s">
        <v>0</v>
      </c>
      <c r="F5" s="6" t="s">
        <v>1</v>
      </c>
      <c r="G5" s="6" t="s">
        <v>2</v>
      </c>
      <c r="H5" s="6" t="s">
        <v>0</v>
      </c>
      <c r="I5" s="6" t="s">
        <v>1</v>
      </c>
      <c r="J5" s="6" t="s">
        <v>2</v>
      </c>
      <c r="K5" s="6" t="s">
        <v>0</v>
      </c>
      <c r="L5" s="6" t="s">
        <v>1</v>
      </c>
      <c r="M5" s="6" t="s">
        <v>2</v>
      </c>
    </row>
    <row r="6" spans="1:13" ht="30">
      <c r="A6" s="4" t="s">
        <v>20</v>
      </c>
      <c r="B6" s="2">
        <v>34355.014</v>
      </c>
      <c r="C6" s="2">
        <v>7476.5</v>
      </c>
      <c r="D6" s="2">
        <f>C6/B6*100</f>
        <v>21.762471119936087</v>
      </c>
      <c r="E6" s="2">
        <v>35826.2</v>
      </c>
      <c r="F6" s="2">
        <v>16055.4</v>
      </c>
      <c r="G6" s="2">
        <f>F6/E6*100</f>
        <v>44.81468869151627</v>
      </c>
      <c r="H6" s="2">
        <v>40665.5</v>
      </c>
      <c r="I6" s="2">
        <v>25521.4</v>
      </c>
      <c r="J6" s="2">
        <f>I6/H6*100</f>
        <v>62.759341456517205</v>
      </c>
      <c r="K6" s="2">
        <v>41653.9</v>
      </c>
      <c r="L6" s="2">
        <v>40861.8</v>
      </c>
      <c r="M6" s="2">
        <f>L6/K6*100</f>
        <v>98.09837734281784</v>
      </c>
    </row>
    <row r="7" spans="1:13" ht="30">
      <c r="A7" s="4" t="s">
        <v>3</v>
      </c>
      <c r="B7" s="2">
        <v>492494.3</v>
      </c>
      <c r="C7" s="2">
        <v>117430.4</v>
      </c>
      <c r="D7" s="2">
        <f aca="true" t="shared" si="0" ref="D7:D27">C7/B7*100</f>
        <v>23.844012001763268</v>
      </c>
      <c r="E7" s="2">
        <v>496783.9</v>
      </c>
      <c r="F7" s="2">
        <v>268201.7</v>
      </c>
      <c r="G7" s="2">
        <f aca="true" t="shared" si="1" ref="G7:G23">F7/E7*100</f>
        <v>53.98759903450977</v>
      </c>
      <c r="H7" s="2">
        <v>536447.8</v>
      </c>
      <c r="I7" s="2">
        <v>359897.6</v>
      </c>
      <c r="J7" s="2">
        <f aca="true" t="shared" si="2" ref="J7:J23">I7/H7*100</f>
        <v>67.0890252509191</v>
      </c>
      <c r="K7" s="2">
        <v>532474.5</v>
      </c>
      <c r="L7" s="2">
        <v>526689.8</v>
      </c>
      <c r="M7" s="2">
        <f aca="true" t="shared" si="3" ref="M7:M23">L7/K7*100</f>
        <v>98.91361933763964</v>
      </c>
    </row>
    <row r="8" spans="1:13" ht="30">
      <c r="A8" s="4" t="s">
        <v>5</v>
      </c>
      <c r="B8" s="2">
        <v>265380.394</v>
      </c>
      <c r="C8" s="2">
        <v>61803.8</v>
      </c>
      <c r="D8" s="2">
        <f t="shared" si="0"/>
        <v>23.288758852321248</v>
      </c>
      <c r="E8" s="2">
        <v>260645.354</v>
      </c>
      <c r="F8" s="2">
        <v>122211.2</v>
      </c>
      <c r="G8" s="2">
        <f t="shared" si="1"/>
        <v>46.88792572914996</v>
      </c>
      <c r="H8" s="2">
        <v>261192.2</v>
      </c>
      <c r="I8" s="2">
        <v>185148.6</v>
      </c>
      <c r="J8" s="2">
        <f t="shared" si="2"/>
        <v>70.88596060678688</v>
      </c>
      <c r="K8" s="2">
        <v>250856.8</v>
      </c>
      <c r="L8" s="2">
        <v>248413.4</v>
      </c>
      <c r="M8" s="2">
        <f t="shared" si="3"/>
        <v>99.02597816762392</v>
      </c>
    </row>
    <row r="9" spans="1:13" ht="15">
      <c r="A9" s="4" t="s">
        <v>4</v>
      </c>
      <c r="B9" s="2">
        <v>144491.915</v>
      </c>
      <c r="C9" s="2">
        <v>33966.2</v>
      </c>
      <c r="D9" s="2">
        <f t="shared" si="0"/>
        <v>23.507336033299854</v>
      </c>
      <c r="E9" s="2">
        <v>144749.099</v>
      </c>
      <c r="F9" s="2">
        <v>78313.7</v>
      </c>
      <c r="G9" s="2">
        <f t="shared" si="1"/>
        <v>54.10306560871927</v>
      </c>
      <c r="H9" s="2">
        <v>159742</v>
      </c>
      <c r="I9" s="2">
        <v>112074.3</v>
      </c>
      <c r="J9" s="2">
        <f t="shared" si="2"/>
        <v>70.15956980631269</v>
      </c>
      <c r="K9" s="2">
        <v>159928.9</v>
      </c>
      <c r="L9" s="2">
        <v>157058.3</v>
      </c>
      <c r="M9" s="2">
        <f t="shared" si="3"/>
        <v>98.20507738126129</v>
      </c>
    </row>
    <row r="10" spans="1:13" ht="30">
      <c r="A10" s="4" t="s">
        <v>7</v>
      </c>
      <c r="B10" s="2">
        <v>2539.1</v>
      </c>
      <c r="C10" s="2">
        <v>687.7</v>
      </c>
      <c r="D10" s="2">
        <f t="shared" si="0"/>
        <v>27.08439998424639</v>
      </c>
      <c r="E10" s="2">
        <v>2539.1</v>
      </c>
      <c r="F10" s="2">
        <v>1541.1</v>
      </c>
      <c r="G10" s="2">
        <f t="shared" si="1"/>
        <v>60.694734354692606</v>
      </c>
      <c r="H10" s="2">
        <v>2941.1</v>
      </c>
      <c r="I10" s="2">
        <v>2169.3</v>
      </c>
      <c r="J10" s="2">
        <f t="shared" si="2"/>
        <v>73.7581177110605</v>
      </c>
      <c r="K10" s="2">
        <v>2979.9</v>
      </c>
      <c r="L10" s="2">
        <v>2979.9</v>
      </c>
      <c r="M10" s="2">
        <f t="shared" si="3"/>
        <v>100</v>
      </c>
    </row>
    <row r="11" spans="1:13" ht="30">
      <c r="A11" s="4" t="s">
        <v>6</v>
      </c>
      <c r="B11" s="2">
        <v>5172.4</v>
      </c>
      <c r="C11" s="2">
        <v>1343.2</v>
      </c>
      <c r="D11" s="2">
        <f t="shared" si="0"/>
        <v>25.968602582940225</v>
      </c>
      <c r="E11" s="2">
        <v>5746.001</v>
      </c>
      <c r="F11" s="2">
        <v>3281.8</v>
      </c>
      <c r="G11" s="2">
        <f t="shared" si="1"/>
        <v>57.114504504959186</v>
      </c>
      <c r="H11" s="2">
        <v>7627.3</v>
      </c>
      <c r="I11" s="2">
        <v>5488.6</v>
      </c>
      <c r="J11" s="2">
        <f t="shared" si="2"/>
        <v>71.95993339713922</v>
      </c>
      <c r="K11" s="2">
        <v>7750.3</v>
      </c>
      <c r="L11" s="2">
        <v>7686.7</v>
      </c>
      <c r="M11" s="2">
        <f t="shared" si="3"/>
        <v>99.1793866043895</v>
      </c>
    </row>
    <row r="12" spans="1:13" ht="30">
      <c r="A12" s="4" t="s">
        <v>8</v>
      </c>
      <c r="B12" s="2">
        <v>21317.6</v>
      </c>
      <c r="C12" s="2">
        <v>6099.2</v>
      </c>
      <c r="D12" s="2">
        <f t="shared" si="0"/>
        <v>28.611100686756487</v>
      </c>
      <c r="E12" s="2">
        <v>21317.6</v>
      </c>
      <c r="F12" s="2">
        <v>12077.8</v>
      </c>
      <c r="G12" s="2">
        <f t="shared" si="1"/>
        <v>56.65647164784028</v>
      </c>
      <c r="H12" s="2">
        <v>24230.1</v>
      </c>
      <c r="I12" s="2">
        <v>16975.4</v>
      </c>
      <c r="J12" s="2">
        <f t="shared" si="2"/>
        <v>70.05914131596651</v>
      </c>
      <c r="K12" s="2">
        <v>25592.9</v>
      </c>
      <c r="L12" s="2">
        <v>25002.5</v>
      </c>
      <c r="M12" s="2">
        <f t="shared" si="3"/>
        <v>97.69311019853161</v>
      </c>
    </row>
    <row r="13" spans="1:13" ht="45">
      <c r="A13" s="4" t="s">
        <v>10</v>
      </c>
      <c r="B13" s="2">
        <v>80771.421</v>
      </c>
      <c r="C13" s="2">
        <v>1891.4</v>
      </c>
      <c r="D13" s="2">
        <f t="shared" si="0"/>
        <v>2.3416698339379223</v>
      </c>
      <c r="E13" s="2">
        <v>82904.601</v>
      </c>
      <c r="F13" s="2">
        <v>4211.9</v>
      </c>
      <c r="G13" s="2">
        <f t="shared" si="1"/>
        <v>5.080417671873241</v>
      </c>
      <c r="H13" s="2">
        <v>90283.6</v>
      </c>
      <c r="I13" s="2">
        <v>17042.3</v>
      </c>
      <c r="J13" s="2">
        <f t="shared" si="2"/>
        <v>18.87640723232126</v>
      </c>
      <c r="K13" s="2">
        <v>94468</v>
      </c>
      <c r="L13" s="2">
        <v>94332.5</v>
      </c>
      <c r="M13" s="2">
        <f t="shared" si="3"/>
        <v>99.85656518609476</v>
      </c>
    </row>
    <row r="14" spans="1:13" ht="34.5" customHeight="1">
      <c r="A14" s="5" t="s">
        <v>9</v>
      </c>
      <c r="B14" s="3">
        <v>2561.143</v>
      </c>
      <c r="C14" s="3">
        <v>695.5</v>
      </c>
      <c r="D14" s="2">
        <f t="shared" si="0"/>
        <v>27.155844089923914</v>
      </c>
      <c r="E14" s="3">
        <v>2710.043</v>
      </c>
      <c r="F14" s="3">
        <v>1436.6</v>
      </c>
      <c r="G14" s="2">
        <f t="shared" si="1"/>
        <v>53.01022898898652</v>
      </c>
      <c r="H14" s="3">
        <v>3589.7</v>
      </c>
      <c r="I14" s="3">
        <v>2339</v>
      </c>
      <c r="J14" s="2">
        <f t="shared" si="2"/>
        <v>65.15864835501574</v>
      </c>
      <c r="K14" s="3">
        <v>3527.6</v>
      </c>
      <c r="L14" s="3">
        <v>3373</v>
      </c>
      <c r="M14" s="2">
        <f t="shared" si="3"/>
        <v>95.61741694069623</v>
      </c>
    </row>
    <row r="15" spans="1:13" ht="30">
      <c r="A15" s="4" t="s">
        <v>11</v>
      </c>
      <c r="B15" s="2">
        <v>100</v>
      </c>
      <c r="C15" s="2">
        <v>0</v>
      </c>
      <c r="D15" s="2">
        <f t="shared" si="0"/>
        <v>0</v>
      </c>
      <c r="E15" s="2">
        <v>120</v>
      </c>
      <c r="F15" s="2">
        <v>0</v>
      </c>
      <c r="G15" s="2">
        <f t="shared" si="1"/>
        <v>0</v>
      </c>
      <c r="H15" s="2">
        <v>2060</v>
      </c>
      <c r="I15" s="2">
        <v>0</v>
      </c>
      <c r="J15" s="2">
        <f t="shared" si="2"/>
        <v>0</v>
      </c>
      <c r="K15" s="2">
        <v>2054.9</v>
      </c>
      <c r="L15" s="2">
        <v>2054.9</v>
      </c>
      <c r="M15" s="2">
        <f t="shared" si="3"/>
        <v>100</v>
      </c>
    </row>
    <row r="16" spans="1:13" ht="30">
      <c r="A16" s="5" t="s">
        <v>12</v>
      </c>
      <c r="B16" s="3">
        <v>8877.678</v>
      </c>
      <c r="C16" s="3">
        <v>3472.6</v>
      </c>
      <c r="D16" s="2">
        <f t="shared" si="0"/>
        <v>39.11608418327405</v>
      </c>
      <c r="E16" s="3">
        <v>8730.723</v>
      </c>
      <c r="F16" s="3">
        <v>3751.5</v>
      </c>
      <c r="G16" s="2">
        <f t="shared" si="1"/>
        <v>42.968949994175745</v>
      </c>
      <c r="H16" s="3">
        <v>13299.6</v>
      </c>
      <c r="I16" s="3">
        <v>8361.2</v>
      </c>
      <c r="J16" s="2">
        <f t="shared" si="2"/>
        <v>62.86805618214082</v>
      </c>
      <c r="K16" s="3">
        <v>12221.1</v>
      </c>
      <c r="L16" s="3">
        <v>12221.1</v>
      </c>
      <c r="M16" s="2">
        <f t="shared" si="3"/>
        <v>100</v>
      </c>
    </row>
    <row r="17" spans="1:13" ht="75">
      <c r="A17" s="5" t="s">
        <v>13</v>
      </c>
      <c r="B17" s="3">
        <v>6674.2</v>
      </c>
      <c r="C17" s="3">
        <v>1463.8</v>
      </c>
      <c r="D17" s="2">
        <f t="shared" si="0"/>
        <v>21.932216595247368</v>
      </c>
      <c r="E17" s="3">
        <v>6757.337</v>
      </c>
      <c r="F17" s="3">
        <v>3254.5</v>
      </c>
      <c r="G17" s="2">
        <f t="shared" si="1"/>
        <v>48.16246400024151</v>
      </c>
      <c r="H17" s="3">
        <v>7190.5</v>
      </c>
      <c r="I17" s="3">
        <v>5034.5</v>
      </c>
      <c r="J17" s="2">
        <f t="shared" si="2"/>
        <v>70.01599332452541</v>
      </c>
      <c r="K17" s="3">
        <v>7197.1</v>
      </c>
      <c r="L17" s="3">
        <v>6903</v>
      </c>
      <c r="M17" s="2">
        <f t="shared" si="3"/>
        <v>95.91363187950702</v>
      </c>
    </row>
    <row r="18" spans="1:13" ht="30">
      <c r="A18" s="4" t="s">
        <v>15</v>
      </c>
      <c r="B18" s="2">
        <v>34.175</v>
      </c>
      <c r="C18" s="2">
        <v>34.2</v>
      </c>
      <c r="D18" s="2">
        <f t="shared" si="0"/>
        <v>100.07315288953916</v>
      </c>
      <c r="E18" s="2">
        <v>50</v>
      </c>
      <c r="F18" s="2">
        <v>41.7</v>
      </c>
      <c r="G18" s="2">
        <f t="shared" si="1"/>
        <v>83.4</v>
      </c>
      <c r="H18" s="2">
        <v>50</v>
      </c>
      <c r="I18" s="2">
        <v>45.6</v>
      </c>
      <c r="J18" s="2">
        <f t="shared" si="2"/>
        <v>91.2</v>
      </c>
      <c r="K18" s="2">
        <v>56</v>
      </c>
      <c r="L18" s="2">
        <v>56</v>
      </c>
      <c r="M18" s="2">
        <f t="shared" si="3"/>
        <v>100</v>
      </c>
    </row>
    <row r="19" spans="1:13" ht="45">
      <c r="A19" s="4" t="s">
        <v>14</v>
      </c>
      <c r="B19" s="2">
        <v>700</v>
      </c>
      <c r="C19" s="2">
        <v>254.6</v>
      </c>
      <c r="D19" s="2">
        <f t="shared" si="0"/>
        <v>36.371428571428574</v>
      </c>
      <c r="E19" s="2">
        <v>1100</v>
      </c>
      <c r="F19" s="2">
        <v>699.7</v>
      </c>
      <c r="G19" s="2">
        <f t="shared" si="1"/>
        <v>63.60909090909092</v>
      </c>
      <c r="H19" s="2">
        <v>1388.4</v>
      </c>
      <c r="I19" s="2">
        <v>1299.6</v>
      </c>
      <c r="J19" s="2">
        <f t="shared" si="2"/>
        <v>93.60414866032842</v>
      </c>
      <c r="K19" s="2">
        <v>1963.6</v>
      </c>
      <c r="L19" s="2">
        <v>1961.8</v>
      </c>
      <c r="M19" s="2">
        <f t="shared" si="3"/>
        <v>99.90833163577103</v>
      </c>
    </row>
    <row r="20" spans="1:13" ht="15">
      <c r="A20" s="4" t="s">
        <v>16</v>
      </c>
      <c r="B20" s="2">
        <v>7193.7</v>
      </c>
      <c r="C20" s="2">
        <v>0</v>
      </c>
      <c r="D20" s="2">
        <f t="shared" si="0"/>
        <v>0</v>
      </c>
      <c r="E20" s="2">
        <v>9596.79</v>
      </c>
      <c r="F20" s="2">
        <v>1666.7</v>
      </c>
      <c r="G20" s="2">
        <f t="shared" si="1"/>
        <v>17.367265512739156</v>
      </c>
      <c r="H20" s="2">
        <v>9596.8</v>
      </c>
      <c r="I20" s="2">
        <v>2295.6</v>
      </c>
      <c r="J20" s="2">
        <f t="shared" si="2"/>
        <v>23.920473491163722</v>
      </c>
      <c r="K20" s="2">
        <v>20165.1</v>
      </c>
      <c r="L20" s="2">
        <v>19043.1</v>
      </c>
      <c r="M20" s="2">
        <f t="shared" si="3"/>
        <v>94.43593138640523</v>
      </c>
    </row>
    <row r="21" spans="1:13" ht="30">
      <c r="A21" s="4" t="s">
        <v>17</v>
      </c>
      <c r="B21" s="2">
        <v>83804.832</v>
      </c>
      <c r="C21" s="2">
        <v>11156.1</v>
      </c>
      <c r="D21" s="2">
        <f t="shared" si="0"/>
        <v>13.312000911832866</v>
      </c>
      <c r="E21" s="2">
        <v>92403.661</v>
      </c>
      <c r="F21" s="2">
        <v>34708.3</v>
      </c>
      <c r="G21" s="2">
        <f t="shared" si="1"/>
        <v>37.561607001696615</v>
      </c>
      <c r="H21" s="2">
        <v>114496.2</v>
      </c>
      <c r="I21" s="2">
        <v>80668.3</v>
      </c>
      <c r="J21" s="2">
        <f t="shared" si="2"/>
        <v>70.45500200006639</v>
      </c>
      <c r="K21" s="2">
        <v>110187.3</v>
      </c>
      <c r="L21" s="2">
        <v>109607.2</v>
      </c>
      <c r="M21" s="2">
        <f t="shared" si="3"/>
        <v>99.47353279370671</v>
      </c>
    </row>
    <row r="22" spans="1:13" ht="30">
      <c r="A22" s="4" t="s">
        <v>18</v>
      </c>
      <c r="B22" s="2">
        <v>440.8</v>
      </c>
      <c r="C22" s="2">
        <v>104.6</v>
      </c>
      <c r="D22" s="2">
        <f t="shared" si="0"/>
        <v>23.729582577132486</v>
      </c>
      <c r="E22" s="2">
        <v>440.8</v>
      </c>
      <c r="F22" s="2">
        <v>206.9</v>
      </c>
      <c r="G22" s="2">
        <f t="shared" si="1"/>
        <v>46.937386569872956</v>
      </c>
      <c r="H22" s="2">
        <v>440.8</v>
      </c>
      <c r="I22" s="2">
        <v>296.3</v>
      </c>
      <c r="J22" s="2">
        <f t="shared" si="2"/>
        <v>67.21869328493648</v>
      </c>
      <c r="K22" s="2">
        <v>440.8</v>
      </c>
      <c r="L22" s="2">
        <v>440.8</v>
      </c>
      <c r="M22" s="2">
        <f t="shared" si="3"/>
        <v>100</v>
      </c>
    </row>
    <row r="23" spans="1:13" ht="30">
      <c r="A23" s="4" t="s">
        <v>19</v>
      </c>
      <c r="B23" s="2">
        <v>499</v>
      </c>
      <c r="C23" s="2">
        <v>94.1</v>
      </c>
      <c r="D23" s="2">
        <f t="shared" si="0"/>
        <v>18.85771543086172</v>
      </c>
      <c r="E23" s="2">
        <v>581.31</v>
      </c>
      <c r="F23" s="2">
        <v>221.3</v>
      </c>
      <c r="G23" s="2">
        <f t="shared" si="1"/>
        <v>38.06918855688016</v>
      </c>
      <c r="H23" s="2">
        <v>664.8</v>
      </c>
      <c r="I23" s="2">
        <v>444.1</v>
      </c>
      <c r="J23" s="2">
        <f t="shared" si="2"/>
        <v>66.80204572803852</v>
      </c>
      <c r="K23" s="2">
        <v>779.4</v>
      </c>
      <c r="L23" s="2">
        <v>779.4</v>
      </c>
      <c r="M23" s="2">
        <f t="shared" si="3"/>
        <v>100</v>
      </c>
    </row>
    <row r="24" spans="1:13" ht="31.5" customHeight="1">
      <c r="A24" s="4" t="s">
        <v>24</v>
      </c>
      <c r="B24" s="2">
        <v>10</v>
      </c>
      <c r="C24" s="2">
        <v>0</v>
      </c>
      <c r="D24" s="2">
        <f>C24/B24*100</f>
        <v>0</v>
      </c>
      <c r="E24" s="2">
        <v>10</v>
      </c>
      <c r="F24" s="2">
        <v>0</v>
      </c>
      <c r="G24" s="2">
        <f>F24/E24*100</f>
        <v>0</v>
      </c>
      <c r="H24" s="2">
        <v>10</v>
      </c>
      <c r="I24" s="2">
        <v>0</v>
      </c>
      <c r="J24" s="2">
        <f>I24/H24*100</f>
        <v>0</v>
      </c>
      <c r="K24" s="2">
        <v>15</v>
      </c>
      <c r="L24" s="2">
        <v>15</v>
      </c>
      <c r="M24" s="2">
        <f>L24/K24*100</f>
        <v>100</v>
      </c>
    </row>
    <row r="25" spans="1:13" ht="30">
      <c r="A25" s="4" t="s">
        <v>25</v>
      </c>
      <c r="B25" s="2">
        <v>8556.2</v>
      </c>
      <c r="C25" s="2">
        <v>0</v>
      </c>
      <c r="D25" s="2">
        <f>C25/B25*100</f>
        <v>0</v>
      </c>
      <c r="E25" s="2">
        <v>8556.2</v>
      </c>
      <c r="F25" s="2">
        <v>0</v>
      </c>
      <c r="G25" s="2">
        <f>F25/E25*100</f>
        <v>0</v>
      </c>
      <c r="H25" s="2">
        <v>8921.2</v>
      </c>
      <c r="I25" s="2">
        <v>4008.3</v>
      </c>
      <c r="J25" s="2">
        <f>I25/H25*100</f>
        <v>44.9300542527911</v>
      </c>
      <c r="K25" s="2">
        <v>7880.5</v>
      </c>
      <c r="L25" s="2">
        <v>7880.5</v>
      </c>
      <c r="M25" s="2">
        <f>L25/K25*100</f>
        <v>100</v>
      </c>
    </row>
    <row r="26" spans="1:13" ht="30.75" customHeight="1">
      <c r="A26" s="4" t="s">
        <v>27</v>
      </c>
      <c r="B26" s="2">
        <v>0</v>
      </c>
      <c r="C26" s="2">
        <v>0</v>
      </c>
      <c r="D26" s="2" t="e">
        <f>C26/B26*100</f>
        <v>#DIV/0!</v>
      </c>
      <c r="E26" s="2">
        <v>220</v>
      </c>
      <c r="F26" s="2">
        <v>0</v>
      </c>
      <c r="G26" s="2">
        <f>F26/E26*100</f>
        <v>0</v>
      </c>
      <c r="H26" s="2">
        <v>2326</v>
      </c>
      <c r="I26" s="2">
        <v>6</v>
      </c>
      <c r="J26" s="2">
        <f>I26/H26*100</f>
        <v>0.2579535683576956</v>
      </c>
      <c r="K26" s="2">
        <v>6</v>
      </c>
      <c r="L26" s="2">
        <v>6</v>
      </c>
      <c r="M26" s="2">
        <f>L26/K26*100</f>
        <v>100</v>
      </c>
    </row>
    <row r="27" spans="1:13" ht="14.25">
      <c r="A27" s="7" t="s">
        <v>22</v>
      </c>
      <c r="B27" s="8">
        <f>SUM(B6:B26)</f>
        <v>1165973.872</v>
      </c>
      <c r="C27" s="8">
        <f>SUM(C6:C26)</f>
        <v>247973.90000000008</v>
      </c>
      <c r="D27" s="9">
        <f t="shared" si="0"/>
        <v>21.267534886922412</v>
      </c>
      <c r="E27" s="8">
        <f>SUM(E6:E26)</f>
        <v>1181788.719</v>
      </c>
      <c r="F27" s="8">
        <f>SUM(F6:F26)</f>
        <v>551881.8000000002</v>
      </c>
      <c r="G27" s="9">
        <f>F27/E27*100</f>
        <v>46.698854975277534</v>
      </c>
      <c r="H27" s="8">
        <f>SUM(H6:H26)</f>
        <v>1287163.6</v>
      </c>
      <c r="I27" s="8">
        <f>SUM(I6:I26)</f>
        <v>829116.0000000001</v>
      </c>
      <c r="J27" s="9">
        <f>I27/H27*100</f>
        <v>64.41418946278469</v>
      </c>
      <c r="K27" s="8">
        <f>SUM(K6:K26)</f>
        <v>1282199.6000000006</v>
      </c>
      <c r="L27" s="8">
        <f>SUM(L6:L26)</f>
        <v>1267366.7</v>
      </c>
      <c r="M27" s="9">
        <f>L27/K27*100</f>
        <v>98.84316763162299</v>
      </c>
    </row>
  </sheetData>
  <sheetProtection/>
  <mergeCells count="6">
    <mergeCell ref="A1:D1"/>
    <mergeCell ref="A3:A5"/>
    <mergeCell ref="B3:D4"/>
    <mergeCell ref="E3:G4"/>
    <mergeCell ref="H3:J4"/>
    <mergeCell ref="K3:M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rfo-krp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BUD</cp:lastModifiedBy>
  <cp:lastPrinted>2019-04-09T10:07:49Z</cp:lastPrinted>
  <dcterms:created xsi:type="dcterms:W3CDTF">2002-08-13T00:51:53Z</dcterms:created>
  <dcterms:modified xsi:type="dcterms:W3CDTF">2020-01-20T10:42:49Z</dcterms:modified>
  <cp:category/>
  <cp:version/>
  <cp:contentType/>
  <cp:contentStatus/>
</cp:coreProperties>
</file>