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<sst xmlns="http://schemas.openxmlformats.org/spreadsheetml/2006/main" count="48" uniqueCount="39">
  <si>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План</t>
  </si>
  <si>
    <t>Факт</t>
  </si>
  <si>
    <t>%</t>
  </si>
  <si>
    <t>«Профилактика безнадзорности и правонарушений несовершеннолетних»</t>
  </si>
  <si>
    <t xml:space="preserve">ИТОГО РАСХОДОВ </t>
  </si>
  <si>
    <t>Наименование муниципальной программы Крапивинского округа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</si>
  <si>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</si>
  <si>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</si>
  <si>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</si>
  <si>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</si>
  <si>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</si>
  <si>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</si>
  <si>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</si>
  <si>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</si>
  <si>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</si>
  <si>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</si>
  <si>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</si>
  <si>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</si>
  <si>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</si>
  <si>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</si>
  <si>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</si>
  <si>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</si>
  <si>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</si>
  <si>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</si>
  <si>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</si>
  <si>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</si>
  <si>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</si>
  <si>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</si>
  <si>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</si>
  <si>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</si>
  <si>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>По состоянию на 01.04.2023</t>
  </si>
  <si>
    <t>По состоянию на 01.07.2023</t>
  </si>
  <si>
    <t>По состоянию на 01.10.2023</t>
  </si>
  <si>
    <t>По состоянию на 01.01.2024</t>
  </si>
  <si>
    <t xml:space="preserve"> «Чистая вода»</t>
  </si>
  <si>
    <t xml:space="preserve"> «Дорожное хозяйство и национальная экономика на территории Крапивинского муниципального округа»</t>
  </si>
  <si>
    <t>«Государственная национальная политика в Крапивинском муниципальном округе»</t>
  </si>
  <si>
    <t>Непрограммные направление деятельности</t>
  </si>
  <si>
    <t>Исполнение бюджета Крапивинского муниципального округа по расходам в разрезе муниципальных программ в сравнении с запланированными значениями по состоянию на 01.01.2024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</si>
</sst>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3" fontId="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top" wrapText="1"/>
    </xf>
    <xf numFmtId="173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7" fillId="0" borderId="14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pane xSplit="1" topLeftCell="F1" activePane="topRight" state="frozen"/>
      <selection pane="topLeft" activeCell="A1" sqref="A1"/>
      <selection pane="topRight" activeCell="G10" sqref="G10"/>
    </sheetView>
  </sheetViews>
  <sheetFormatPr defaultColWidth="9.00390625" defaultRowHeight="12.75"/>
  <cols>
    <col min="1" max="1" width="48.375" style="0" customWidth="1"/>
    <col min="2" max="2" width="11.625" style="0" customWidth="1"/>
    <col min="3" max="3" width="16.25390625" style="0" customWidth="1"/>
    <col min="4" max="4" width="15.125" style="0" customWidth="1"/>
    <col min="5" max="5" width="12.875" style="0" customWidth="1"/>
    <col min="6" max="6" width="15.25390625" style="0" customWidth="1"/>
    <col min="7" max="7" width="14.00390625" style="0" customWidth="1"/>
    <col min="8" max="8" width="16.875" style="0" customWidth="1"/>
    <col min="9" max="9" width="15.125" style="0" customWidth="1"/>
    <col min="10" max="10" width="11.75390625" style="0" customWidth="1"/>
    <col min="11" max="11" width="13.00390625" style="0" customWidth="1"/>
    <col min="12" max="12" width="16.75390625" style="0" customWidth="1"/>
    <col min="13" max="13" width="12.75390625" style="0" customWidth="1"/>
  </cols>
  <sheetData>
    <row r="1" spans="1:4" ht="61.5" customHeight="1">
      <c r="A1" s="21" t="s">
        <v>38</v>
      </c>
      <c r="B1" s="21"/>
      <c r="C1" s="21"/>
      <c r="D1" s="21"/>
    </row>
    <row r="2" spans="1:4" ht="19.5" thickBot="1">
      <c r="A2" s="1"/>
      <c r="B2" s="1"/>
      <c r="C2" s="1"/>
      <c r="D2" s="1"/>
    </row>
    <row r="3" spans="1:13" ht="12.75" customHeight="1">
      <c r="A3" s="22" t="s">
        <v>5</v>
      </c>
      <c r="B3" s="25" t="s">
        <v>30</v>
      </c>
      <c r="C3" s="26"/>
      <c r="D3" s="27"/>
      <c r="E3" s="25" t="s">
        <v>31</v>
      </c>
      <c r="F3" s="26"/>
      <c r="G3" s="27"/>
      <c r="H3" s="25" t="s">
        <v>32</v>
      </c>
      <c r="I3" s="26"/>
      <c r="J3" s="27"/>
      <c r="K3" s="25" t="s">
        <v>33</v>
      </c>
      <c r="L3" s="26"/>
      <c r="M3" s="27"/>
    </row>
    <row r="4" spans="1:13" ht="12.75" customHeight="1" thickBot="1">
      <c r="A4" s="23"/>
      <c r="B4" s="28"/>
      <c r="C4" s="29"/>
      <c r="D4" s="30"/>
      <c r="E4" s="28"/>
      <c r="F4" s="29"/>
      <c r="G4" s="30"/>
      <c r="H4" s="28"/>
      <c r="I4" s="29"/>
      <c r="J4" s="30"/>
      <c r="K4" s="28"/>
      <c r="L4" s="29"/>
      <c r="M4" s="30"/>
    </row>
    <row r="5" spans="1:13" ht="16.5" thickBot="1">
      <c r="A5" s="24"/>
      <c r="B5" s="12" t="s">
        <v>0</v>
      </c>
      <c r="C5" s="12" t="s">
        <v>1</v>
      </c>
      <c r="D5" s="12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</row>
    <row r="6" spans="1:13" ht="30">
      <c r="A6" s="10" t="s">
        <v>6</v>
      </c>
      <c r="B6" s="11">
        <v>97215.8</v>
      </c>
      <c r="C6" s="11">
        <v>27999.5</v>
      </c>
      <c r="D6" s="11">
        <f>C6/B6*100</f>
        <v>28.80138825170394</v>
      </c>
      <c r="E6" s="14">
        <v>98502.7</v>
      </c>
      <c r="F6" s="14">
        <v>57664.7</v>
      </c>
      <c r="G6" s="15">
        <f>F6/E6*100</f>
        <v>58.54123795591389</v>
      </c>
      <c r="H6" s="14">
        <v>99179.6</v>
      </c>
      <c r="I6" s="14">
        <v>87037</v>
      </c>
      <c r="J6" s="15">
        <f>I6/H6*100</f>
        <v>87.75695808412213</v>
      </c>
      <c r="K6" s="14">
        <v>123529.2</v>
      </c>
      <c r="L6" s="14">
        <v>123500.8</v>
      </c>
      <c r="M6" s="15">
        <f>L6/K6*100</f>
        <v>99.97700948439721</v>
      </c>
    </row>
    <row r="7" spans="1:13" ht="30">
      <c r="A7" s="4" t="s">
        <v>7</v>
      </c>
      <c r="B7" s="2">
        <v>698757.3</v>
      </c>
      <c r="C7" s="2">
        <v>170777.3</v>
      </c>
      <c r="D7" s="2">
        <f aca="true" t="shared" si="0" ref="D7:D35">C7/B7*100</f>
        <v>24.440145383812087</v>
      </c>
      <c r="E7" s="14">
        <v>693701.2</v>
      </c>
      <c r="F7" s="14">
        <v>415691.6</v>
      </c>
      <c r="G7" s="15">
        <f aca="true" t="shared" si="1" ref="G7:G35">F7/E7*100</f>
        <v>59.92372508509427</v>
      </c>
      <c r="H7" s="14">
        <v>704355.5</v>
      </c>
      <c r="I7" s="14">
        <v>533225.1</v>
      </c>
      <c r="J7" s="15">
        <f aca="true" t="shared" si="2" ref="J7:J35">I7/H7*100</f>
        <v>75.70397334868542</v>
      </c>
      <c r="K7" s="14">
        <v>752119.8</v>
      </c>
      <c r="L7" s="14">
        <v>739028.2</v>
      </c>
      <c r="M7" s="15">
        <f aca="true" t="shared" si="3" ref="M7:M35">L7/K7*100</f>
        <v>98.25937304136919</v>
      </c>
    </row>
    <row r="8" spans="1:13" ht="30">
      <c r="A8" s="4" t="s">
        <v>8</v>
      </c>
      <c r="B8" s="2">
        <v>147205.5</v>
      </c>
      <c r="C8" s="2">
        <v>28849.9</v>
      </c>
      <c r="D8" s="2">
        <f t="shared" si="0"/>
        <v>19.598384571228657</v>
      </c>
      <c r="E8" s="14">
        <v>147465.3</v>
      </c>
      <c r="F8" s="14">
        <v>62017.1</v>
      </c>
      <c r="G8" s="15">
        <f t="shared" si="1"/>
        <v>42.05538523300058</v>
      </c>
      <c r="H8" s="14">
        <v>147562.6</v>
      </c>
      <c r="I8" s="14">
        <v>94399.9</v>
      </c>
      <c r="J8" s="15">
        <f t="shared" si="2"/>
        <v>63.97278172111361</v>
      </c>
      <c r="K8" s="14">
        <v>167169.5</v>
      </c>
      <c r="L8" s="14">
        <v>166719.4</v>
      </c>
      <c r="M8" s="15">
        <f t="shared" si="3"/>
        <v>99.7307523202498</v>
      </c>
    </row>
    <row r="9" spans="1:13" ht="15">
      <c r="A9" s="4" t="s">
        <v>9</v>
      </c>
      <c r="B9" s="2">
        <v>159548.8</v>
      </c>
      <c r="C9" s="2">
        <v>45066.4</v>
      </c>
      <c r="D9" s="2">
        <f t="shared" si="0"/>
        <v>28.2461541547163</v>
      </c>
      <c r="E9" s="14">
        <v>159707.7</v>
      </c>
      <c r="F9" s="14">
        <v>95566.9</v>
      </c>
      <c r="G9" s="15">
        <f t="shared" si="1"/>
        <v>59.83863019754213</v>
      </c>
      <c r="H9" s="14">
        <v>165186.2</v>
      </c>
      <c r="I9" s="14">
        <v>143911.6</v>
      </c>
      <c r="J9" s="15">
        <f t="shared" si="2"/>
        <v>87.12083697064283</v>
      </c>
      <c r="K9" s="14">
        <v>203169.2</v>
      </c>
      <c r="L9" s="14">
        <v>201990.4</v>
      </c>
      <c r="M9" s="15">
        <f t="shared" si="3"/>
        <v>99.41979394514522</v>
      </c>
    </row>
    <row r="10" spans="1:13" ht="30">
      <c r="A10" s="4" t="s">
        <v>10</v>
      </c>
      <c r="B10" s="2">
        <v>3160</v>
      </c>
      <c r="C10" s="2">
        <v>863</v>
      </c>
      <c r="D10" s="2">
        <f t="shared" si="0"/>
        <v>27.310126582278482</v>
      </c>
      <c r="E10" s="14">
        <v>3160</v>
      </c>
      <c r="F10" s="14">
        <v>1862.7</v>
      </c>
      <c r="G10" s="15">
        <f t="shared" si="1"/>
        <v>58.946202531645575</v>
      </c>
      <c r="H10" s="14">
        <v>3405.7</v>
      </c>
      <c r="I10" s="14">
        <v>2842.4</v>
      </c>
      <c r="J10" s="15">
        <f t="shared" si="2"/>
        <v>83.46008162785918</v>
      </c>
      <c r="K10" s="14">
        <v>3901.3</v>
      </c>
      <c r="L10" s="14">
        <v>3901.3</v>
      </c>
      <c r="M10" s="15">
        <f t="shared" si="3"/>
        <v>100</v>
      </c>
    </row>
    <row r="11" spans="1:13" ht="30">
      <c r="A11" s="4" t="s">
        <v>11</v>
      </c>
      <c r="B11" s="2">
        <v>12740</v>
      </c>
      <c r="C11" s="2">
        <v>2978.2</v>
      </c>
      <c r="D11" s="2">
        <f t="shared" si="0"/>
        <v>23.376766091051802</v>
      </c>
      <c r="E11" s="14">
        <v>12685</v>
      </c>
      <c r="F11" s="14">
        <v>6935.2</v>
      </c>
      <c r="G11" s="15">
        <f t="shared" si="1"/>
        <v>54.67244777296018</v>
      </c>
      <c r="H11" s="14">
        <v>14451.6</v>
      </c>
      <c r="I11" s="14">
        <v>9874.7</v>
      </c>
      <c r="J11" s="15">
        <f t="shared" si="2"/>
        <v>68.32945832987352</v>
      </c>
      <c r="K11" s="14">
        <v>15526.3</v>
      </c>
      <c r="L11" s="14">
        <v>15476.3</v>
      </c>
      <c r="M11" s="15">
        <f t="shared" si="3"/>
        <v>99.67796577420248</v>
      </c>
    </row>
    <row r="12" spans="1:13" ht="30">
      <c r="A12" s="4" t="s">
        <v>12</v>
      </c>
      <c r="B12" s="2">
        <v>22129.9</v>
      </c>
      <c r="C12" s="2">
        <v>6445.4</v>
      </c>
      <c r="D12" s="2">
        <f t="shared" si="0"/>
        <v>29.12530106326734</v>
      </c>
      <c r="E12" s="14">
        <v>22129.9</v>
      </c>
      <c r="F12" s="14">
        <v>13836</v>
      </c>
      <c r="G12" s="15">
        <f t="shared" si="1"/>
        <v>62.52174659623405</v>
      </c>
      <c r="H12" s="14">
        <v>25490.8</v>
      </c>
      <c r="I12" s="14">
        <v>19103.6</v>
      </c>
      <c r="J12" s="15">
        <f t="shared" si="2"/>
        <v>74.94311673231127</v>
      </c>
      <c r="K12" s="14">
        <v>28557.8</v>
      </c>
      <c r="L12" s="14">
        <v>28381.4</v>
      </c>
      <c r="M12" s="15">
        <f t="shared" si="3"/>
        <v>99.38230535965657</v>
      </c>
    </row>
    <row r="13" spans="1:13" ht="60">
      <c r="A13" s="4" t="s">
        <v>13</v>
      </c>
      <c r="B13" s="2">
        <v>222137.5</v>
      </c>
      <c r="C13" s="2">
        <v>24688.6</v>
      </c>
      <c r="D13" s="2">
        <f t="shared" si="0"/>
        <v>11.114107253390355</v>
      </c>
      <c r="E13" s="14">
        <v>262137.5</v>
      </c>
      <c r="F13" s="14">
        <v>53695.7</v>
      </c>
      <c r="G13" s="15">
        <f t="shared" si="1"/>
        <v>20.483791903104287</v>
      </c>
      <c r="H13" s="14">
        <v>270137.5</v>
      </c>
      <c r="I13" s="14">
        <v>98275.9</v>
      </c>
      <c r="J13" s="15">
        <f t="shared" si="2"/>
        <v>36.37995465272314</v>
      </c>
      <c r="K13" s="14">
        <v>295166.2</v>
      </c>
      <c r="L13" s="14">
        <v>275248</v>
      </c>
      <c r="M13" s="15">
        <f t="shared" si="3"/>
        <v>93.2518696246386</v>
      </c>
    </row>
    <row r="14" spans="1:13" ht="34.5" customHeight="1">
      <c r="A14" s="5" t="s">
        <v>14</v>
      </c>
      <c r="B14" s="3">
        <v>53265.2</v>
      </c>
      <c r="C14" s="3">
        <v>1441.8</v>
      </c>
      <c r="D14" s="2">
        <f t="shared" si="0"/>
        <v>2.7068329791308394</v>
      </c>
      <c r="E14" s="14">
        <v>53265.2</v>
      </c>
      <c r="F14" s="14">
        <v>3346.8</v>
      </c>
      <c r="G14" s="15">
        <f t="shared" si="1"/>
        <v>6.28327688622215</v>
      </c>
      <c r="H14" s="14">
        <v>54281.6</v>
      </c>
      <c r="I14" s="14">
        <v>13800</v>
      </c>
      <c r="J14" s="15">
        <f t="shared" si="2"/>
        <v>25.422979425809118</v>
      </c>
      <c r="K14" s="14">
        <v>52643</v>
      </c>
      <c r="L14" s="14">
        <v>52554.3</v>
      </c>
      <c r="M14" s="15">
        <f t="shared" si="3"/>
        <v>99.83150656307582</v>
      </c>
    </row>
    <row r="15" spans="1:13" ht="30.75" customHeight="1">
      <c r="A15" s="4" t="s">
        <v>15</v>
      </c>
      <c r="B15" s="2">
        <v>60</v>
      </c>
      <c r="C15" s="2">
        <v>0</v>
      </c>
      <c r="D15" s="2">
        <f t="shared" si="0"/>
        <v>0</v>
      </c>
      <c r="E15" s="14">
        <v>60</v>
      </c>
      <c r="F15" s="14">
        <v>0</v>
      </c>
      <c r="G15" s="15">
        <f t="shared" si="1"/>
        <v>0</v>
      </c>
      <c r="H15" s="14">
        <v>60</v>
      </c>
      <c r="I15" s="14">
        <v>0</v>
      </c>
      <c r="J15" s="15">
        <f t="shared" si="2"/>
        <v>0</v>
      </c>
      <c r="K15" s="14">
        <v>0</v>
      </c>
      <c r="L15" s="14">
        <v>0</v>
      </c>
      <c r="M15" s="15" t="e">
        <f t="shared" si="3"/>
        <v>#DIV/0!</v>
      </c>
    </row>
    <row r="16" spans="1:13" ht="45">
      <c r="A16" s="5" t="s">
        <v>16</v>
      </c>
      <c r="B16" s="3">
        <v>14806</v>
      </c>
      <c r="C16" s="3">
        <v>140.2</v>
      </c>
      <c r="D16" s="2">
        <f t="shared" si="0"/>
        <v>0.9469134134810211</v>
      </c>
      <c r="E16" s="14">
        <v>15473.6</v>
      </c>
      <c r="F16" s="14">
        <v>782.1</v>
      </c>
      <c r="G16" s="15">
        <f t="shared" si="1"/>
        <v>5.054415262123876</v>
      </c>
      <c r="H16" s="14">
        <v>17067.9</v>
      </c>
      <c r="I16" s="14">
        <v>5180</v>
      </c>
      <c r="J16" s="15">
        <f t="shared" si="2"/>
        <v>30.349369283860344</v>
      </c>
      <c r="K16" s="14">
        <v>24034.5</v>
      </c>
      <c r="L16" s="14">
        <v>19513.3</v>
      </c>
      <c r="M16" s="15">
        <f t="shared" si="3"/>
        <v>81.18870789906177</v>
      </c>
    </row>
    <row r="17" spans="1:13" ht="29.25" customHeight="1">
      <c r="A17" s="5" t="s">
        <v>17</v>
      </c>
      <c r="B17" s="3">
        <v>3120</v>
      </c>
      <c r="C17" s="3">
        <v>532.9</v>
      </c>
      <c r="D17" s="2">
        <f t="shared" si="0"/>
        <v>17.080128205128204</v>
      </c>
      <c r="E17" s="14">
        <v>3175</v>
      </c>
      <c r="F17" s="14">
        <v>1181.1</v>
      </c>
      <c r="G17" s="15">
        <f t="shared" si="1"/>
        <v>37.2</v>
      </c>
      <c r="H17" s="14">
        <v>3185.4</v>
      </c>
      <c r="I17" s="14">
        <v>1813.1</v>
      </c>
      <c r="J17" s="15">
        <f t="shared" si="2"/>
        <v>56.91906824888554</v>
      </c>
      <c r="K17" s="14">
        <v>3412.8</v>
      </c>
      <c r="L17" s="14">
        <v>3398</v>
      </c>
      <c r="M17" s="15">
        <f t="shared" si="3"/>
        <v>99.56633849038911</v>
      </c>
    </row>
    <row r="18" spans="1:13" ht="30">
      <c r="A18" s="4" t="s">
        <v>18</v>
      </c>
      <c r="B18" s="2">
        <v>80</v>
      </c>
      <c r="C18" s="2">
        <v>10</v>
      </c>
      <c r="D18" s="2">
        <f t="shared" si="0"/>
        <v>12.5</v>
      </c>
      <c r="E18" s="14">
        <v>80</v>
      </c>
      <c r="F18" s="14">
        <v>11</v>
      </c>
      <c r="G18" s="15">
        <f t="shared" si="1"/>
        <v>13.750000000000002</v>
      </c>
      <c r="H18" s="14">
        <v>80</v>
      </c>
      <c r="I18" s="14">
        <v>11.5</v>
      </c>
      <c r="J18" s="15">
        <f t="shared" si="2"/>
        <v>14.374999999999998</v>
      </c>
      <c r="K18" s="14">
        <v>63.5</v>
      </c>
      <c r="L18" s="14">
        <v>63.5</v>
      </c>
      <c r="M18" s="15">
        <f t="shared" si="3"/>
        <v>100</v>
      </c>
    </row>
    <row r="19" spans="1:13" ht="45">
      <c r="A19" s="4" t="s">
        <v>19</v>
      </c>
      <c r="B19" s="2">
        <v>1638</v>
      </c>
      <c r="C19" s="2">
        <v>491</v>
      </c>
      <c r="D19" s="2">
        <f t="shared" si="0"/>
        <v>29.975579975579976</v>
      </c>
      <c r="E19" s="14">
        <v>1638</v>
      </c>
      <c r="F19" s="14">
        <v>969.6</v>
      </c>
      <c r="G19" s="15">
        <f t="shared" si="1"/>
        <v>59.1941391941392</v>
      </c>
      <c r="H19" s="14">
        <v>1638</v>
      </c>
      <c r="I19" s="14">
        <v>1158.7</v>
      </c>
      <c r="J19" s="15">
        <f t="shared" si="2"/>
        <v>70.73870573870575</v>
      </c>
      <c r="K19" s="14">
        <v>2359.6</v>
      </c>
      <c r="L19" s="14">
        <v>2322.9</v>
      </c>
      <c r="M19" s="15">
        <f t="shared" si="3"/>
        <v>98.4446516358705</v>
      </c>
    </row>
    <row r="20" spans="1:13" ht="15">
      <c r="A20" s="4" t="s">
        <v>20</v>
      </c>
      <c r="B20" s="2">
        <v>7821.2</v>
      </c>
      <c r="C20" s="2">
        <v>0</v>
      </c>
      <c r="D20" s="2">
        <f t="shared" si="0"/>
        <v>0</v>
      </c>
      <c r="E20" s="14">
        <v>7821.2</v>
      </c>
      <c r="F20" s="14">
        <v>7763.7</v>
      </c>
      <c r="G20" s="15">
        <f t="shared" si="1"/>
        <v>99.26481869789802</v>
      </c>
      <c r="H20" s="14">
        <v>7821.2</v>
      </c>
      <c r="I20" s="14">
        <v>7763.7</v>
      </c>
      <c r="J20" s="15">
        <f t="shared" si="2"/>
        <v>99.26481869789802</v>
      </c>
      <c r="K20" s="14">
        <v>7769.3</v>
      </c>
      <c r="L20" s="14">
        <v>7763.7</v>
      </c>
      <c r="M20" s="15">
        <f t="shared" si="3"/>
        <v>99.92792143436345</v>
      </c>
    </row>
    <row r="21" spans="1:13" ht="30">
      <c r="A21" s="4" t="s">
        <v>21</v>
      </c>
      <c r="B21" s="2">
        <v>38226.8</v>
      </c>
      <c r="C21" s="2">
        <v>2902.5</v>
      </c>
      <c r="D21" s="2">
        <f t="shared" si="0"/>
        <v>7.592840624901901</v>
      </c>
      <c r="E21" s="14">
        <v>38226.7</v>
      </c>
      <c r="F21" s="14">
        <v>9323.4</v>
      </c>
      <c r="G21" s="15">
        <f t="shared" si="1"/>
        <v>24.389758990443852</v>
      </c>
      <c r="H21" s="14">
        <v>55301.6</v>
      </c>
      <c r="I21" s="14">
        <v>26820</v>
      </c>
      <c r="J21" s="15">
        <f t="shared" si="2"/>
        <v>48.49769265265381</v>
      </c>
      <c r="K21" s="14">
        <v>45345.5</v>
      </c>
      <c r="L21" s="14">
        <v>45314.6</v>
      </c>
      <c r="M21" s="15">
        <f t="shared" si="3"/>
        <v>99.9318565238006</v>
      </c>
    </row>
    <row r="22" spans="1:13" ht="30">
      <c r="A22" s="4" t="s">
        <v>3</v>
      </c>
      <c r="B22" s="2">
        <v>590.1</v>
      </c>
      <c r="C22" s="2">
        <v>86.3</v>
      </c>
      <c r="D22" s="2">
        <f t="shared" si="0"/>
        <v>14.624639891543806</v>
      </c>
      <c r="E22" s="14">
        <v>590.1</v>
      </c>
      <c r="F22" s="14">
        <v>221.9</v>
      </c>
      <c r="G22" s="15">
        <f t="shared" si="1"/>
        <v>37.60379596678529</v>
      </c>
      <c r="H22" s="14">
        <v>590.1</v>
      </c>
      <c r="I22" s="14">
        <v>345.5</v>
      </c>
      <c r="J22" s="15">
        <f t="shared" si="2"/>
        <v>58.549398407049644</v>
      </c>
      <c r="K22" s="14">
        <v>594.2</v>
      </c>
      <c r="L22" s="14">
        <v>574.2</v>
      </c>
      <c r="M22" s="15">
        <f t="shared" si="3"/>
        <v>96.63412992258499</v>
      </c>
    </row>
    <row r="23" spans="1:13" ht="30">
      <c r="A23" s="4" t="s">
        <v>22</v>
      </c>
      <c r="B23" s="2">
        <v>1631.6</v>
      </c>
      <c r="C23" s="2">
        <v>171.4</v>
      </c>
      <c r="D23" s="2">
        <f t="shared" si="0"/>
        <v>10.505025741603335</v>
      </c>
      <c r="E23" s="14">
        <v>1681.6</v>
      </c>
      <c r="F23" s="14">
        <v>422.1</v>
      </c>
      <c r="G23" s="15">
        <f t="shared" si="1"/>
        <v>25.10109419600381</v>
      </c>
      <c r="H23" s="14">
        <v>1933.1</v>
      </c>
      <c r="I23" s="14">
        <v>674.4</v>
      </c>
      <c r="J23" s="15">
        <f t="shared" si="2"/>
        <v>34.88696911696239</v>
      </c>
      <c r="K23" s="14">
        <v>1659.5</v>
      </c>
      <c r="L23" s="14">
        <v>1658.9</v>
      </c>
      <c r="M23" s="15">
        <f t="shared" si="3"/>
        <v>99.96384453148539</v>
      </c>
    </row>
    <row r="24" spans="1:13" ht="31.5" customHeight="1">
      <c r="A24" s="4" t="s">
        <v>23</v>
      </c>
      <c r="B24" s="2">
        <v>790</v>
      </c>
      <c r="C24" s="2">
        <v>106.3</v>
      </c>
      <c r="D24" s="2">
        <f aca="true" t="shared" si="4" ref="D24:D34">C24/B24*100</f>
        <v>13.455696202531644</v>
      </c>
      <c r="E24" s="14">
        <v>790</v>
      </c>
      <c r="F24" s="14">
        <v>379.9</v>
      </c>
      <c r="G24" s="15">
        <f t="shared" si="1"/>
        <v>48.088607594936704</v>
      </c>
      <c r="H24" s="14">
        <v>790</v>
      </c>
      <c r="I24" s="14">
        <v>500.6</v>
      </c>
      <c r="J24" s="15">
        <f t="shared" si="2"/>
        <v>63.36708860759494</v>
      </c>
      <c r="K24" s="14">
        <v>829</v>
      </c>
      <c r="L24" s="14">
        <v>829</v>
      </c>
      <c r="M24" s="15">
        <f t="shared" si="3"/>
        <v>100</v>
      </c>
    </row>
    <row r="25" spans="1:13" ht="30">
      <c r="A25" s="4" t="s">
        <v>24</v>
      </c>
      <c r="B25" s="2">
        <v>11932.8</v>
      </c>
      <c r="C25" s="2">
        <v>0</v>
      </c>
      <c r="D25" s="2">
        <f t="shared" si="4"/>
        <v>0</v>
      </c>
      <c r="E25" s="14">
        <v>46407.8</v>
      </c>
      <c r="F25" s="14">
        <v>0</v>
      </c>
      <c r="G25" s="15">
        <f t="shared" si="1"/>
        <v>0</v>
      </c>
      <c r="H25" s="14">
        <v>29432.8</v>
      </c>
      <c r="I25" s="14">
        <v>1424.3</v>
      </c>
      <c r="J25" s="15">
        <f t="shared" si="2"/>
        <v>4.83915903345927</v>
      </c>
      <c r="K25" s="14">
        <v>29264.5</v>
      </c>
      <c r="L25" s="14">
        <v>29264.5</v>
      </c>
      <c r="M25" s="15">
        <f t="shared" si="3"/>
        <v>100</v>
      </c>
    </row>
    <row r="26" spans="1:13" ht="30.75" customHeight="1">
      <c r="A26" s="4" t="s">
        <v>25</v>
      </c>
      <c r="B26" s="2">
        <v>3456.6</v>
      </c>
      <c r="C26" s="2">
        <v>63.9</v>
      </c>
      <c r="D26" s="2">
        <f t="shared" si="4"/>
        <v>1.8486373893421282</v>
      </c>
      <c r="E26" s="14">
        <v>3456.6</v>
      </c>
      <c r="F26" s="14">
        <v>63.9</v>
      </c>
      <c r="G26" s="15">
        <f t="shared" si="1"/>
        <v>1.8486373893421282</v>
      </c>
      <c r="H26" s="14">
        <v>3068</v>
      </c>
      <c r="I26" s="14">
        <v>3068</v>
      </c>
      <c r="J26" s="15">
        <f t="shared" si="2"/>
        <v>100</v>
      </c>
      <c r="K26" s="14">
        <v>3068</v>
      </c>
      <c r="L26" s="14">
        <v>3068</v>
      </c>
      <c r="M26" s="15">
        <f t="shared" si="3"/>
        <v>100</v>
      </c>
    </row>
    <row r="27" spans="1:13" ht="30.75" customHeight="1">
      <c r="A27" s="4" t="s">
        <v>26</v>
      </c>
      <c r="B27" s="2">
        <v>1.5</v>
      </c>
      <c r="C27" s="2">
        <v>0</v>
      </c>
      <c r="D27" s="2">
        <f t="shared" si="4"/>
        <v>0</v>
      </c>
      <c r="E27" s="14">
        <v>1.5</v>
      </c>
      <c r="F27" s="14">
        <v>0</v>
      </c>
      <c r="G27" s="15">
        <f t="shared" si="1"/>
        <v>0</v>
      </c>
      <c r="H27" s="14">
        <v>1.5</v>
      </c>
      <c r="I27" s="14">
        <v>0</v>
      </c>
      <c r="J27" s="15">
        <f t="shared" si="2"/>
        <v>0</v>
      </c>
      <c r="K27" s="14">
        <v>1.5</v>
      </c>
      <c r="L27" s="14">
        <v>1.5</v>
      </c>
      <c r="M27" s="15">
        <f t="shared" si="3"/>
        <v>100</v>
      </c>
    </row>
    <row r="28" spans="1:13" ht="45.75" customHeight="1">
      <c r="A28" s="4" t="s">
        <v>27</v>
      </c>
      <c r="B28" s="2">
        <v>13218.4</v>
      </c>
      <c r="C28" s="2">
        <v>688.1</v>
      </c>
      <c r="D28" s="2">
        <f t="shared" si="4"/>
        <v>5.205622465653937</v>
      </c>
      <c r="E28" s="14">
        <v>13245.4</v>
      </c>
      <c r="F28" s="14">
        <v>4327.2</v>
      </c>
      <c r="G28" s="15">
        <f t="shared" si="1"/>
        <v>32.66945505609495</v>
      </c>
      <c r="H28" s="14">
        <v>13245.4</v>
      </c>
      <c r="I28" s="14">
        <v>8533.7</v>
      </c>
      <c r="J28" s="15">
        <f t="shared" si="2"/>
        <v>64.4276503540852</v>
      </c>
      <c r="K28" s="14">
        <v>13491.1</v>
      </c>
      <c r="L28" s="14">
        <v>13491.1</v>
      </c>
      <c r="M28" s="15">
        <f t="shared" si="3"/>
        <v>100</v>
      </c>
    </row>
    <row r="29" spans="1:13" ht="30.75" customHeight="1">
      <c r="A29" s="4" t="s">
        <v>28</v>
      </c>
      <c r="B29" s="2">
        <v>28480.3</v>
      </c>
      <c r="C29" s="2">
        <v>5116.8</v>
      </c>
      <c r="D29" s="2">
        <f t="shared" si="4"/>
        <v>17.966102885152193</v>
      </c>
      <c r="E29" s="14">
        <v>28480.3</v>
      </c>
      <c r="F29" s="14">
        <v>11898</v>
      </c>
      <c r="G29" s="15">
        <f t="shared" si="1"/>
        <v>41.77624533449437</v>
      </c>
      <c r="H29" s="14">
        <v>29649.1</v>
      </c>
      <c r="I29" s="14">
        <v>20149.9</v>
      </c>
      <c r="J29" s="15">
        <f t="shared" si="2"/>
        <v>67.96125346131923</v>
      </c>
      <c r="K29" s="14">
        <v>32739.9</v>
      </c>
      <c r="L29" s="14">
        <v>32732</v>
      </c>
      <c r="M29" s="15">
        <f t="shared" si="3"/>
        <v>99.97587042110696</v>
      </c>
    </row>
    <row r="30" spans="1:13" ht="78" customHeight="1">
      <c r="A30" s="4" t="s">
        <v>29</v>
      </c>
      <c r="B30" s="2">
        <v>2000</v>
      </c>
      <c r="C30" s="2">
        <v>1122.6</v>
      </c>
      <c r="D30" s="2">
        <f t="shared" si="4"/>
        <v>56.12999999999999</v>
      </c>
      <c r="E30" s="14">
        <v>4900</v>
      </c>
      <c r="F30" s="14">
        <v>1952.9</v>
      </c>
      <c r="G30" s="15">
        <f t="shared" si="1"/>
        <v>39.85510204081633</v>
      </c>
      <c r="H30" s="14">
        <v>4900</v>
      </c>
      <c r="I30" s="14">
        <v>2592.5</v>
      </c>
      <c r="J30" s="15">
        <f t="shared" si="2"/>
        <v>52.908163265306115</v>
      </c>
      <c r="K30" s="14">
        <v>4900</v>
      </c>
      <c r="L30" s="14">
        <v>4900</v>
      </c>
      <c r="M30" s="15">
        <f t="shared" si="3"/>
        <v>100</v>
      </c>
    </row>
    <row r="31" spans="1:13" ht="18" customHeight="1">
      <c r="A31" s="19" t="s">
        <v>34</v>
      </c>
      <c r="B31" s="2">
        <v>0</v>
      </c>
      <c r="C31" s="2">
        <v>0</v>
      </c>
      <c r="D31" s="2" t="e">
        <f t="shared" si="4"/>
        <v>#DIV/0!</v>
      </c>
      <c r="E31" s="14">
        <v>0</v>
      </c>
      <c r="F31" s="14">
        <v>0</v>
      </c>
      <c r="G31" s="15" t="e">
        <f t="shared" si="1"/>
        <v>#DIV/0!</v>
      </c>
      <c r="H31" s="14">
        <v>0</v>
      </c>
      <c r="I31" s="14">
        <v>0</v>
      </c>
      <c r="J31" s="15" t="e">
        <f t="shared" si="2"/>
        <v>#DIV/0!</v>
      </c>
      <c r="K31" s="14">
        <v>0</v>
      </c>
      <c r="L31" s="14">
        <v>0</v>
      </c>
      <c r="M31" s="15" t="e">
        <f t="shared" si="3"/>
        <v>#DIV/0!</v>
      </c>
    </row>
    <row r="32" spans="1:13" ht="33.75" customHeight="1">
      <c r="A32" s="19" t="s">
        <v>35</v>
      </c>
      <c r="B32" s="2">
        <v>39849.5</v>
      </c>
      <c r="C32" s="2">
        <v>13961.9</v>
      </c>
      <c r="D32" s="2">
        <f t="shared" si="4"/>
        <v>35.03657511386592</v>
      </c>
      <c r="E32" s="14">
        <v>39849.5</v>
      </c>
      <c r="F32" s="14">
        <v>23092.4</v>
      </c>
      <c r="G32" s="15">
        <f t="shared" si="1"/>
        <v>57.949033237556314</v>
      </c>
      <c r="H32" s="14">
        <v>42849.5</v>
      </c>
      <c r="I32" s="14">
        <v>29046.9</v>
      </c>
      <c r="J32" s="15">
        <f t="shared" si="2"/>
        <v>67.78818889368604</v>
      </c>
      <c r="K32" s="14">
        <v>43339.2</v>
      </c>
      <c r="L32" s="14">
        <v>43100.7</v>
      </c>
      <c r="M32" s="15">
        <f t="shared" si="3"/>
        <v>99.44968988813822</v>
      </c>
    </row>
    <row r="33" spans="1:13" ht="33.75" customHeight="1">
      <c r="A33" s="19" t="s">
        <v>36</v>
      </c>
      <c r="B33" s="2">
        <v>15</v>
      </c>
      <c r="C33" s="2">
        <v>0</v>
      </c>
      <c r="D33" s="2">
        <f t="shared" si="4"/>
        <v>0</v>
      </c>
      <c r="E33" s="14">
        <v>15</v>
      </c>
      <c r="F33" s="14">
        <v>0</v>
      </c>
      <c r="G33" s="15">
        <f t="shared" si="1"/>
        <v>0</v>
      </c>
      <c r="H33" s="14">
        <v>15</v>
      </c>
      <c r="I33" s="14">
        <v>0</v>
      </c>
      <c r="J33" s="15">
        <f t="shared" si="2"/>
        <v>0</v>
      </c>
      <c r="K33" s="14">
        <v>0</v>
      </c>
      <c r="L33" s="14">
        <v>0</v>
      </c>
      <c r="M33" s="15" t="e">
        <f t="shared" si="3"/>
        <v>#DIV/0!</v>
      </c>
    </row>
    <row r="34" spans="1:13" ht="13.5" customHeight="1">
      <c r="A34" s="19" t="s">
        <v>37</v>
      </c>
      <c r="B34" s="2">
        <v>1000</v>
      </c>
      <c r="C34" s="2">
        <v>330.7</v>
      </c>
      <c r="D34" s="2">
        <f t="shared" si="4"/>
        <v>33.07</v>
      </c>
      <c r="E34" s="14">
        <v>1000</v>
      </c>
      <c r="F34" s="14">
        <v>993.8</v>
      </c>
      <c r="G34" s="15">
        <f t="shared" si="1"/>
        <v>99.38</v>
      </c>
      <c r="H34" s="14">
        <v>2200</v>
      </c>
      <c r="I34" s="14">
        <v>1732</v>
      </c>
      <c r="J34" s="15">
        <f t="shared" si="2"/>
        <v>78.72727272727272</v>
      </c>
      <c r="K34" s="14">
        <v>2344.2</v>
      </c>
      <c r="L34" s="14">
        <v>2329.2</v>
      </c>
      <c r="M34" s="15">
        <f t="shared" si="3"/>
        <v>99.36012285641156</v>
      </c>
    </row>
    <row r="35" spans="1:13" ht="14.25">
      <c r="A35" s="7" t="s">
        <v>4</v>
      </c>
      <c r="B35" s="8">
        <f>SUM(B6:B34)</f>
        <v>1584877.8000000003</v>
      </c>
      <c r="C35" s="8">
        <f>SUM(C6:C34)</f>
        <v>334834.7</v>
      </c>
      <c r="D35" s="9">
        <f t="shared" si="0"/>
        <v>21.126846498827856</v>
      </c>
      <c r="E35" s="13">
        <f>SUM(E6:E34)</f>
        <v>1659646.8</v>
      </c>
      <c r="F35" s="13">
        <f>SUM(F6:F34)</f>
        <v>773999.7</v>
      </c>
      <c r="G35" s="16">
        <f t="shared" si="1"/>
        <v>46.636410831509444</v>
      </c>
      <c r="H35" s="13">
        <f>SUM(H6:H34)</f>
        <v>1697879.7000000002</v>
      </c>
      <c r="I35" s="13">
        <f>SUM(I6:I34)</f>
        <v>1113284.9999999998</v>
      </c>
      <c r="J35" s="16">
        <f t="shared" si="2"/>
        <v>65.56913307815623</v>
      </c>
      <c r="K35" s="13">
        <f>SUM(K6:K34)</f>
        <v>1856998.6</v>
      </c>
      <c r="L35" s="13">
        <f>SUM(L6:L34)</f>
        <v>1817125.2</v>
      </c>
      <c r="M35" s="16">
        <f t="shared" si="3"/>
        <v>97.85280398165082</v>
      </c>
    </row>
    <row r="37" spans="2:3" ht="15">
      <c r="B37" s="17"/>
      <c r="C37" s="17"/>
    </row>
    <row r="38" ht="12.75">
      <c r="C38" s="20"/>
    </row>
    <row r="39" spans="2:3" ht="12.75">
      <c r="B39" s="18"/>
      <c r="C39" s="18"/>
    </row>
  </sheetData>
  <sheetProtection/>
  <mergeCells count="6">
    <mergeCell ref="A1:D1"/>
    <mergeCell ref="A3:A5"/>
    <mergeCell ref="B3:D4"/>
    <mergeCell ref="E3:G4"/>
    <mergeCell ref="H3:J4"/>
    <mergeCell ref="K3:M4"/>
  </mergeCell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2023-10-03T08:21:37Z</cp:lastPrinted>
  <dcterms:created xsi:type="dcterms:W3CDTF">2002-08-13T00:51:53Z</dcterms:created>
  <dcterms:modified xsi:type="dcterms:W3CDTF">2024-01-12T09:16:56Z</dcterms:modified>
  <cp:category/>
  <cp:version/>
  <cp:contentType/>
  <cp:contentStatus/>
</cp:coreProperties>
</file>