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10" yWindow="255" windowWidth="16980" windowHeight="1053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<sst xmlns="http://schemas.openxmlformats.org/spreadsheetml/2006/main" count="4811" uniqueCount="775">
  <si>
    <t>МЦП "Модернизация объектов коммунальной инфраструктуры и поддержка жилищно - коммунального хозяйства Крапивинского муниципального района"</t>
  </si>
  <si>
    <t>МЦП "Адресная поддержка молодых специалистов, талантливых педагогов и одаренных детей Крапивинского муниципального района"</t>
  </si>
  <si>
    <t>730</t>
  </si>
  <si>
    <t>Подпрограмма "Обеспечение жильем социальных категорий граждан, установленных законодательством Кемеровской области"</t>
  </si>
  <si>
    <t>Обеспечение мер  социальной поддержки  реабилитированных лиц и лиц,  признанных пострадавшими от политических репрессий</t>
  </si>
  <si>
    <t>Обеспечение деятельности (оказание услуг)  подведомственных учреждений</t>
  </si>
  <si>
    <t xml:space="preserve">Возмещение расходов местных бюджетов  по содержанию детей-инвалидов в муниципальных образовательных учреждениях, реализующих основную общеобразовательную программу дошкольного образования </t>
  </si>
  <si>
    <t>Организация предоставления общедоступного и бесплатного общего образования по основным образовательным программам в специальных (коррекционных) образовательных учреждениях</t>
  </si>
  <si>
    <t>424 9900</t>
  </si>
  <si>
    <t>Ежемесячная денежная выплата стимулирующего характера медицинским работникам муниципальных образовательных учреждений, ,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 образовательных учреждений для обучающихся, воспитанников с ограниченными возможностями здоровья,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</si>
  <si>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Меры социальной поддержки многодетных семей</t>
  </si>
  <si>
    <t xml:space="preserve">Предоставление бесплатного проезда детям-сиротам и детям, оставшимся без попечения родителей, обучающимся в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</si>
  <si>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>Содержание ребёнка в семье опекуна и приёмной семье, а также вознаграждение, причитающееся приёмному родителю (средства областного бюджета)</t>
  </si>
  <si>
    <t>Выплаты на содержание подопечных детей и предоставление льгот приемной семье  (средства областного бюджета)</t>
  </si>
  <si>
    <t xml:space="preserve">Выплаты семьям опекунов на содержание подопечных детей (средства областного бюджета) </t>
  </si>
  <si>
    <t>Учреждения культуры и мероприятия в сфере культуры и кинематографии</t>
  </si>
  <si>
    <t>Ежемесячная выплата стимулирующего характера работникам муниципальных библиотек и муниципальных музеев и культурно-досуговых учреждений</t>
  </si>
  <si>
    <t>Обеспечение деятельности (оказание услуг) 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</si>
  <si>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Обеспечение деятельности ( оказание услуг) 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</si>
  <si>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Обеспечение мер социальной поддержке для лиц, награжденных знаком " Почётный донор СССР," "Почётный донор России"</t>
  </si>
  <si>
    <t>Предоставление гражданам субсидий на оплату жилого помещения и коммунальных услуг (средства областного бюджета)</t>
  </si>
  <si>
    <t xml:space="preserve">Ежемесячное пособие на ребёнка </t>
  </si>
  <si>
    <t>Закон Кемеровской области от 25 апреля 2011 года №48-ОЗ "О ежемесячной денежной выплате на хлеб отдельной категории граждан"</t>
  </si>
  <si>
    <t>Закон Кемеровской области от 25 апреля 2011 года №51-ОЗ "О дополнительной мере социальной поддержки семей, имеющих детей"</t>
  </si>
  <si>
    <t xml:space="preserve">к Решению Совета народных депутатов </t>
  </si>
  <si>
    <t>Крапивинского муниципального района</t>
  </si>
  <si>
    <t>«Об исполнении бюджета Крапивинского</t>
  </si>
  <si>
    <t>муниципального района за 2013 год"</t>
  </si>
  <si>
    <t>Приложение 3</t>
  </si>
  <si>
    <t>Исполнение бюджетных ассигнований  бюджета</t>
  </si>
  <si>
    <t>в ведомственной структуре расходов за 2013 год</t>
  </si>
  <si>
    <t>Муниципальная прогпамма Крапивинского муниципального района "Развитие МБУ Автохозяйство Крапивинского муниципального района"</t>
  </si>
  <si>
    <t>070 0500</t>
  </si>
  <si>
    <t>795 0045</t>
  </si>
  <si>
    <t xml:space="preserve">Закон Кемеровской области от 10 декабря 2007 года № 150-ОЗ "О мере социальной поддержки детей, страдающих онкологическими заболеваниями" </t>
  </si>
  <si>
    <t>Ежемесячная надбавка стимулирующего характера педагогическим работникам государственных и муниципальных образовательных учреждений,  реализующих основную общеобразовательную программу дошкольного образования</t>
  </si>
  <si>
    <t>Ежемесячная денежная выплата стимулирующего характера медицинским работникам муниципальных образовательных учреждений, 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</si>
  <si>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Ежемесячная надбавка стимулирующего характера педагогическим работникам государственных и муниципальных образовательных учреждений, реализующим основную общеобразовательную программу дошкольного образования</t>
  </si>
  <si>
    <t>Закон Кемеровской области от 13 марта 2008года  №5-ОЗ "О предоставлении меры социальной поддержки гражданам, усыновивших (удочеривших) детей-сирот и детей, оставшихся без попечения родителей"</t>
  </si>
  <si>
    <t>Закон Кемеровской области  от 10 декабря 2007 года №162-ОЗ "О ежемесячной денежной выплате отдельным категориям граждан, воспитывающих детей в возрасте от 1,5 до 7 лет"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</si>
  <si>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(средства областного бюджета)</t>
  </si>
  <si>
    <t>Компенсация части родительской платы за содержание ребёнка в образовательных организациях, реализующих основную общеобразовательную  программу дошкольного образования</t>
  </si>
  <si>
    <t>Вознаграждение, причитающееся приемному родителю (средства областного бюджета)</t>
  </si>
  <si>
    <t xml:space="preserve">Обеспечение мер социальной поддержки реабилитированных лиц и лиц, признанных пострадавшим от политических репрессий </t>
  </si>
  <si>
    <t>Закон Кемеровской области от 08 апреля  2008 года №14-ОЗ "О мерах социальной поддержки отдельных категорий многодетных матерей"</t>
  </si>
  <si>
    <t>Меры социальной поддержки отдельных категорий  многодетных матерей</t>
  </si>
  <si>
    <t>505 8800</t>
  </si>
  <si>
    <t>Долгосрочная целевая программа "Культура Кузбасса"</t>
  </si>
  <si>
    <t>Долгосрочная целевая программа "Молодежь Кузбасса"</t>
  </si>
  <si>
    <t>Ежемесячное денежное вознаграждение за классное руководство</t>
  </si>
  <si>
    <t>Подпрограмма "Организация круглогодичнго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отдыха"</t>
  </si>
  <si>
    <t>Подпрограмма "Совершенствование качества образования, материально-техническое оснащение образовательных учреждений"</t>
  </si>
  <si>
    <t>Подпрограмма "Адресная социальная поддержка участников образовательного процесса"</t>
  </si>
  <si>
    <t>Иные межбюджетные трансферты</t>
  </si>
  <si>
    <t>540</t>
  </si>
  <si>
    <t>МЦП "Обеспечение жильем молодых семей в Крапивинском муниципальном районе на 2013 - 2015 годы"</t>
  </si>
  <si>
    <t>МЦП "Создание безопасных и благоприятных условий для проживания граждан в специальном доме для одиноких и престарелых граждан (Дом ветеранов)"</t>
  </si>
  <si>
    <t>МЦП "Улучшение жилищных условий граждан, молодых семей и молодых специалистов, проживающих в сельской местности  Крапивинского района на 2013 - 2015 годы"</t>
  </si>
  <si>
    <t>Субсидии автономным учреждениям на иные цели</t>
  </si>
  <si>
    <t>0702</t>
  </si>
  <si>
    <t>Общее образование</t>
  </si>
  <si>
    <t>Учреждения по внешкольной работе с детьми</t>
  </si>
  <si>
    <t>4239900</t>
  </si>
  <si>
    <t>0707</t>
  </si>
  <si>
    <t>Молодежная политика и оздоровление детей</t>
  </si>
  <si>
    <t>Физическая культура и спорт</t>
  </si>
  <si>
    <t>5227000</t>
  </si>
  <si>
    <t>МЦП "Социальная поддержка отдельных категорий граждан Крапивинского муниципального района"</t>
  </si>
  <si>
    <t>МЦП "Социальная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семей"</t>
  </si>
  <si>
    <t>Региональная целевая программа «Повышение уровня социальной защиты населения Кемеровской области»</t>
  </si>
  <si>
    <t>5227001</t>
  </si>
  <si>
    <t>Подпрограмма «Социальная поддержка и реабилитация инвалидов»</t>
  </si>
  <si>
    <t>068</t>
  </si>
  <si>
    <t>Мероприятия в области социальной политики</t>
  </si>
  <si>
    <t>007</t>
  </si>
  <si>
    <t>Департамент социальной защиты населения Кемеровской области</t>
  </si>
  <si>
    <t>4320200</t>
  </si>
  <si>
    <t>Оздоровление детей</t>
  </si>
  <si>
    <t>0804</t>
  </si>
  <si>
    <t>Периодическая печать и издательства</t>
  </si>
  <si>
    <t>5221200</t>
  </si>
  <si>
    <t>Региональная целевая программа «Пресса»</t>
  </si>
  <si>
    <t>Пенсионное обеспечение</t>
  </si>
  <si>
    <t>Пенсии</t>
  </si>
  <si>
    <t>1002</t>
  </si>
  <si>
    <t>Социальное обслуживание населения</t>
  </si>
  <si>
    <t>505 9200</t>
  </si>
  <si>
    <t>505 9201</t>
  </si>
  <si>
    <t>505 9500</t>
  </si>
  <si>
    <t>505 9501</t>
  </si>
  <si>
    <t>505 9502</t>
  </si>
  <si>
    <t>505 9503</t>
  </si>
  <si>
    <t>505 9800</t>
  </si>
  <si>
    <t>5019900</t>
  </si>
  <si>
    <t>5070000</t>
  </si>
  <si>
    <t>Учреждения социального обслуживания населения</t>
  </si>
  <si>
    <t>5053700</t>
  </si>
  <si>
    <t>Амбулаторная медицинская помощь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</si>
  <si>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</si>
  <si>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5054400</t>
  </si>
  <si>
    <t>Федеральный закон от 17 сентября 1998 года № 157-ФЗ «Об иммунопрофилактике инфекционных болезней»</t>
  </si>
  <si>
    <t>5054401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</si>
  <si>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</si>
  <si>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</si>
  <si>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</si>
  <si>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5059401</t>
  </si>
  <si>
    <t>Меры социальной поддержки работников государственных учреждений социального обслуживания в виде пособий и компенсации</t>
  </si>
  <si>
    <t>5227003</t>
  </si>
  <si>
    <t>Подпрограмма «Социальная защита ветеранов и инвалидов боевых действий, лиц, пострадавших при исполнении обязанностей военной службы (служебных обязанностей)»</t>
  </si>
  <si>
    <t>1004</t>
  </si>
  <si>
    <t>Охрана семьи и детства</t>
  </si>
  <si>
    <t>5110000</t>
  </si>
  <si>
    <t>Мероприятия по борьбе с беспризорностью, по опеке и попечительству</t>
  </si>
  <si>
    <t>1006</t>
  </si>
  <si>
    <t>Другие вопросы в области социальной политики</t>
  </si>
  <si>
    <t>0400</t>
  </si>
  <si>
    <t>Национальная экономика</t>
  </si>
  <si>
    <t>Создание административных комиссий</t>
  </si>
  <si>
    <t>Здравоохранение</t>
  </si>
  <si>
    <t>Обеспечение мер соцподдержки ветеранов труда</t>
  </si>
  <si>
    <t>Администрация Крапивинского муниципального района</t>
  </si>
  <si>
    <t>КУМИ администрации Крапивинского муниципального района Кемеровской области</t>
  </si>
  <si>
    <t>Управление образования администрации Крапивинского муниципального района</t>
  </si>
  <si>
    <t>Управление социальной защиты населения администрации  Крапивинского муниципального района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</si>
  <si>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</si>
  <si>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420 9901</t>
  </si>
  <si>
    <t>505 6500</t>
  </si>
  <si>
    <t>5203100</t>
  </si>
  <si>
    <t>520 6600</t>
  </si>
  <si>
    <t>520 6611</t>
  </si>
  <si>
    <t>520 6612</t>
  </si>
  <si>
    <t>520 6613</t>
  </si>
  <si>
    <t>Фонды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</si>
  <si>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</si>
  <si>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 - коммуникационных технологий</t>
  </si>
  <si>
    <t>Прочая закупка товаров, работ и услуг для государственных (муниципальных) нужд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</si>
  <si>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</si>
  <si>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</si>
  <si>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платежей</t>
  </si>
  <si>
    <t>Ежемесячная компенсация на хлеб отдельной категории граждан</t>
  </si>
  <si>
    <t>5160130</t>
  </si>
  <si>
    <t>0104</t>
  </si>
  <si>
    <t>0405</t>
  </si>
  <si>
    <t>Сельское хозяйство и рыболовство</t>
  </si>
  <si>
    <t>Другие виды транспорта</t>
  </si>
  <si>
    <t>0106</t>
  </si>
  <si>
    <t>Департамент образования и науки Кемеровской области</t>
  </si>
  <si>
    <t>4210000</t>
  </si>
  <si>
    <t>13</t>
  </si>
  <si>
    <t>Закон Кемеровской области от 28 декабря 2000 года №110-ОЗ "Об образовании в Кемеровской области"</t>
  </si>
  <si>
    <t>520 6000</t>
  </si>
  <si>
    <t>121</t>
  </si>
  <si>
    <t>122</t>
  </si>
  <si>
    <t>242</t>
  </si>
  <si>
    <t>244</t>
  </si>
  <si>
    <t>852</t>
  </si>
  <si>
    <t>Выполнение функций органами местного самоуправления</t>
  </si>
  <si>
    <t>Доплаты к пенсиям муниципальных служащих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</si>
  <si>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</si>
  <si>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Национальная оборона</t>
  </si>
  <si>
    <t>Транспорт</t>
  </si>
  <si>
    <t>Муниципальные целевые программы</t>
  </si>
  <si>
    <t>Процентные платежи по муниципальному долгу Крапивинского района</t>
  </si>
  <si>
    <t>Выплата единовременного пособия при всех формах устройства детей, лишенных родительского попечения, в семью</t>
  </si>
  <si>
    <t>Районный фонд финансовой поддержки</t>
  </si>
  <si>
    <t>Закон Кемеровской области от 10декабря 2004 года №103-ОЗ "О мерах по обеспечению гарантий социальной поддержки детей- сирот и детей, оставшихся без попечения родителей, в Кемеровской области"</t>
  </si>
  <si>
    <t>520 1000</t>
  </si>
  <si>
    <t>Организационно-воспитательная работа с молодёжью</t>
  </si>
  <si>
    <t>Оплата жилищно-коммунальных услуг отдельным категориям граждан</t>
  </si>
  <si>
    <t>Закон Кемеровской области от 14 ноября 2005 года № 25-ОЗ «О социальной поддержке инвалидов»</t>
  </si>
  <si>
    <t>910</t>
  </si>
  <si>
    <t>Социальная поддержка граждан, усыновивших (удочеривших) детей-сирот и детей, оставшихся без попечения родителей</t>
  </si>
  <si>
    <t>4220000</t>
  </si>
  <si>
    <t>Школы-интернаты</t>
  </si>
  <si>
    <t>4360000</t>
  </si>
  <si>
    <t>Мероприятия в области образования</t>
  </si>
  <si>
    <t>5200000</t>
  </si>
  <si>
    <t>Иные безвозмездные и безвозвратные перечисления</t>
  </si>
  <si>
    <t>4280000</t>
  </si>
  <si>
    <t>Институты повышения квалификации</t>
  </si>
  <si>
    <t>4297800</t>
  </si>
  <si>
    <t>Переподготовка и повышение квалификации кадров</t>
  </si>
  <si>
    <t>0709</t>
  </si>
  <si>
    <t>Другие вопросы в области образования</t>
  </si>
  <si>
    <t>4350000</t>
  </si>
  <si>
    <t>900</t>
  </si>
  <si>
    <t>Обслуживание государственного внутреннего и муниципального долга</t>
  </si>
  <si>
    <t>Учреждения, обеспечивающие предоставление услуг в сфере образования</t>
  </si>
  <si>
    <t>4359902</t>
  </si>
  <si>
    <t>Учреждения, обеспечивающие предоставление услуг в сфере образования Кемеровской области</t>
  </si>
  <si>
    <t>5227101</t>
  </si>
  <si>
    <t>Подпрограмма «Развитие системы образования в Кемеровской области»</t>
  </si>
  <si>
    <t>022</t>
  </si>
  <si>
    <t>Мероприятия в сфере образования</t>
  </si>
  <si>
    <t>5059501</t>
  </si>
  <si>
    <t>505 8201</t>
  </si>
  <si>
    <t>Закон Кемеровской области от 8 декабря 2005 года №140-ОЗ "О государственной социальной помощи малоимущем семьям и малоимущем одиноко проживающим гражданам"</t>
  </si>
  <si>
    <t>505 8500</t>
  </si>
  <si>
    <t>505 8501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</si>
  <si>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</si>
  <si>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Департамент жилищно-коммунального и дорожного комплекса Кемеровской области</t>
  </si>
  <si>
    <t>0409</t>
  </si>
  <si>
    <t>Дорожное хозяйство</t>
  </si>
  <si>
    <t>003</t>
  </si>
  <si>
    <t>Бюджетные инвестиции</t>
  </si>
  <si>
    <t>3150000</t>
  </si>
  <si>
    <t>3150102</t>
  </si>
  <si>
    <t>Содержание учреждений, осуществляющих управление автомобильными дорогами общего пользования регионального или межмуниципального значения</t>
  </si>
  <si>
    <t>0412</t>
  </si>
  <si>
    <t>Другие вопросы в области национальной экономики</t>
  </si>
  <si>
    <t>12</t>
  </si>
  <si>
    <t>3400000</t>
  </si>
  <si>
    <t>Реализация государственных функций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</si>
  <si>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</si>
  <si>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</si>
  <si>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</si>
  <si>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</si>
  <si>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Субсидии юридическим лицам</t>
  </si>
  <si>
    <t>5226801</t>
  </si>
  <si>
    <t>Подпрограмма «Модернизация объектов коммунальной инфраструктуры Кемеровской области»</t>
  </si>
  <si>
    <t>0505</t>
  </si>
  <si>
    <t>Другие вопросы в области жилищно-коммунального хозяйства</t>
  </si>
  <si>
    <t>0309</t>
  </si>
  <si>
    <t>00</t>
  </si>
  <si>
    <t>611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</si>
  <si>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</si>
  <si>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</si>
  <si>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</si>
  <si>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177н0011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</si>
  <si>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Кемеровской области</t>
  </si>
  <si>
    <t>Оплата и хранение специального топлива и горюче-смазочных материалов</t>
  </si>
  <si>
    <t>014</t>
  </si>
  <si>
    <t>Социальная поддержка детей- сирот и детей, оставшихся без попечения родителей, содержащихся (обучающихся и (или) воспитывающихся) в детских домах</t>
  </si>
  <si>
    <t>424 9901</t>
  </si>
  <si>
    <t>Функционирование органов в сфере национальной безопасности, правоохранительной деятельности и обороны</t>
  </si>
  <si>
    <t>3027102</t>
  </si>
  <si>
    <t>Продовольственное обеспечение вне рамок государственного оборонного заказа</t>
  </si>
  <si>
    <t>3027200</t>
  </si>
  <si>
    <t>Вещевое обеспечение</t>
  </si>
  <si>
    <t>Вещевое обеспечение вне рамок государственного оборонного заказа</t>
  </si>
  <si>
    <t>3029900</t>
  </si>
  <si>
    <t>5227402</t>
  </si>
  <si>
    <t>Подпрограмма «Снижение рисков и смягчение последствий чрезвычайных ситуаций природного и техногенного характера в Кемеровской области»</t>
  </si>
  <si>
    <t>2016800</t>
  </si>
  <si>
    <t>2027202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</si>
  <si>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</si>
  <si>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</si>
  <si>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</si>
  <si>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</si>
  <si>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5227600</t>
  </si>
  <si>
    <t>Региональная целевая программа «Пожарная безопасность Кемеровской области»</t>
  </si>
  <si>
    <t>0302</t>
  </si>
  <si>
    <t>Органы внутренних дел</t>
  </si>
  <si>
    <t>18809173</t>
  </si>
  <si>
    <t>Главное управление внутренних дел по Кемеровской области</t>
  </si>
  <si>
    <t>7050507</t>
  </si>
  <si>
    <t>Боеприпасы</t>
  </si>
  <si>
    <t>395</t>
  </si>
  <si>
    <t>Территориальный фонд обязательного медицинского страхования Кемеровской области</t>
  </si>
  <si>
    <t>1100</t>
  </si>
  <si>
    <t>Межбюджетные трансферты</t>
  </si>
  <si>
    <t>11</t>
  </si>
  <si>
    <t>1105</t>
  </si>
  <si>
    <t>Межбюджетные трансферты бюджетам государственных внебюджетных фондов</t>
  </si>
  <si>
    <t>5051700</t>
  </si>
  <si>
    <t>Закон Российской Федерации от 28 июня 1991 года № 1499-I «О медицинском страховании граждан в Российской Федерации»</t>
  </si>
  <si>
    <t>5051705</t>
  </si>
  <si>
    <t>Страховые взносы на обязательное медицинское страхование неработающего населения</t>
  </si>
  <si>
    <t>850</t>
  </si>
  <si>
    <t>Комитет по управлению государственным имуществом Кемеровской области</t>
  </si>
  <si>
    <t>0920000</t>
  </si>
  <si>
    <t>Реализация государственных функций, связанных с общегосударственным управлением</t>
  </si>
  <si>
    <t>3405500</t>
  </si>
  <si>
    <t>Содержание государственного учреждения Кемеровской области «Ресурс»</t>
  </si>
  <si>
    <t>851</t>
  </si>
  <si>
    <t>Администрация Кемеровской  области</t>
  </si>
  <si>
    <t>0102</t>
  </si>
  <si>
    <t>Закон Кемеровской области от 14 февраля 2005 года № 26-ОЗ "О культуре"</t>
  </si>
  <si>
    <t>505 9100</t>
  </si>
  <si>
    <t>505 9101</t>
  </si>
  <si>
    <t>915</t>
  </si>
  <si>
    <t>505 8600</t>
  </si>
  <si>
    <t>505 8601</t>
  </si>
  <si>
    <t>Закон Кемеровской области от 12 декабря 2006 года №156-ОЗ "О денежной выплате отдельным категориям граждан"</t>
  </si>
  <si>
    <t>505 8700</t>
  </si>
  <si>
    <t>505 8701</t>
  </si>
  <si>
    <t>505 8801</t>
  </si>
  <si>
    <t>505 8900</t>
  </si>
  <si>
    <t>505 8901</t>
  </si>
  <si>
    <t>505 9000</t>
  </si>
  <si>
    <t>505 9001</t>
  </si>
  <si>
    <t>Функционирование высшего должностного лица субъекта Российской Федерации и муниципального образования</t>
  </si>
  <si>
    <t>0010001</t>
  </si>
  <si>
    <t>Губернатор Кемеровской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</si>
  <si>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</si>
  <si>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 Кемеровской области от 18 июля 2006 года №111-ОЗ "О социальной поддержке отдельных категорий семей, имеющих детей"</t>
  </si>
  <si>
    <t>0019000</t>
  </si>
  <si>
    <t>0920300</t>
  </si>
  <si>
    <t>Выполнение других обязательств государства</t>
  </si>
  <si>
    <t>0920322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</si>
  <si>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</si>
  <si>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</si>
  <si>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</si>
  <si>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Физическая культура</t>
  </si>
  <si>
    <t>Средства массовой информации</t>
  </si>
  <si>
    <t xml:space="preserve">Культура,кинемотография </t>
  </si>
  <si>
    <t>Другие вопросы в области культуры, кинематографии</t>
  </si>
  <si>
    <t>Обеспечение визитов делегаций</t>
  </si>
  <si>
    <t>0930002</t>
  </si>
  <si>
    <t>Транспортное обслуживание</t>
  </si>
  <si>
    <t>5226000</t>
  </si>
  <si>
    <t>Региональная целевая программа «Повышение инвестиционной привлекательности Кемеровской области»</t>
  </si>
  <si>
    <t>0803</t>
  </si>
  <si>
    <t>Телевидение и радиовещание</t>
  </si>
  <si>
    <t>853</t>
  </si>
  <si>
    <t>Государственная служба по надзору и контролю в сфере образования Кемеровской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</si>
  <si>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</si>
  <si>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Вариант=Б2008-2010 2 чт в БК 74н;
Табл=Расходы (общие) для ведомств структуры;
ФинГод=1;
ЭК (74н)=000;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</si>
  <si>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</si>
  <si>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по Крапивинскому району</t>
  </si>
  <si>
    <t>001 0400</t>
  </si>
  <si>
    <t>505 9701</t>
  </si>
  <si>
    <t>920</t>
  </si>
  <si>
    <t>930</t>
  </si>
  <si>
    <t>Крапивинский районный Совет народных депутатов</t>
  </si>
  <si>
    <t>Председатель Совета народных депутатов Крапивинского района</t>
  </si>
  <si>
    <t>001 0010</t>
  </si>
  <si>
    <t>ИТОГО</t>
  </si>
  <si>
    <t>Целевые программы муниципальных образований</t>
  </si>
  <si>
    <t>Осуществление первичного воинского учёта на территориях, где отсутствуют военные комиссариаты</t>
  </si>
  <si>
    <t>001 3600</t>
  </si>
  <si>
    <t>Закон Кемеровской области от 10 июня 2005 года № 74-ОЗ «О социальной поддержке граждан, достигших возраста 70 лет»</t>
  </si>
  <si>
    <t>Осуществление функций по хранению, комплектованию, учёту и использованию документов Архивного фонда Кемеровской области</t>
  </si>
  <si>
    <t>Увеличение стоимости основных средств</t>
  </si>
  <si>
    <t>Увеличение стоимости материальных запасов</t>
  </si>
  <si>
    <t>420 9900</t>
  </si>
  <si>
    <t>431 9900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</si>
  <si>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 производственные комбинаты, логопедические пункты</t>
  </si>
  <si>
    <t>452 9900</t>
  </si>
  <si>
    <t>Школы- детские сады, школы начальные, неполные средние и средние</t>
  </si>
  <si>
    <t>421 9903</t>
  </si>
  <si>
    <t>422 9900</t>
  </si>
  <si>
    <t>422 9901</t>
  </si>
  <si>
    <t>Закон Российской Федерации от 9 июня 1993 года №5142-1 " О донорстве крови и ее компонентов"</t>
  </si>
  <si>
    <t>505 2900</t>
  </si>
  <si>
    <t>505 2901</t>
  </si>
  <si>
    <t xml:space="preserve">Обеспечение мер социальной поддержки ветеранов труда </t>
  </si>
  <si>
    <t>505 4600</t>
  </si>
  <si>
    <t>505 4800</t>
  </si>
  <si>
    <t>913</t>
  </si>
  <si>
    <t>по разделам, подразделам, целевым статьям и видам расходов классификации расходов бюджета</t>
  </si>
  <si>
    <t>РАСП (74н)
Код</t>
  </si>
  <si>
    <t>РАСП (74н)
Описание</t>
  </si>
  <si>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</si>
  <si>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</si>
  <si>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</si>
  <si>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</si>
  <si>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</si>
  <si>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</si>
  <si>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</si>
  <si>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</si>
  <si>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Ведомство</t>
  </si>
  <si>
    <t>Ведомство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</si>
  <si>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</si>
  <si>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</si>
  <si>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</si>
  <si>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</si>
  <si>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</si>
  <si>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</si>
  <si>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Формула
Вид расходов</t>
  </si>
  <si>
    <t>Вид расходов</t>
  </si>
  <si>
    <t>000</t>
  </si>
  <si>
    <t>9800</t>
  </si>
  <si>
    <t>Всего</t>
  </si>
  <si>
    <t>0000000</t>
  </si>
  <si>
    <t>Все</t>
  </si>
  <si>
    <t/>
  </si>
  <si>
    <t>001</t>
  </si>
  <si>
    <t>Архивное управление Кемеровской области</t>
  </si>
  <si>
    <t>0100</t>
  </si>
  <si>
    <t>Общегосударственные вопросы</t>
  </si>
  <si>
    <t>423 9900</t>
  </si>
  <si>
    <t>01</t>
  </si>
  <si>
    <t>0114</t>
  </si>
  <si>
    <t>Другие общегосударственные вопросы</t>
  </si>
  <si>
    <t>14</t>
  </si>
  <si>
    <t>0010000</t>
  </si>
  <si>
    <t>Руководство и управление в сфере установленных функций</t>
  </si>
  <si>
    <t>0010400</t>
  </si>
  <si>
    <t>Центральный аппарат</t>
  </si>
  <si>
    <t>012</t>
  </si>
  <si>
    <t>Выполнение функций государственными органами</t>
  </si>
  <si>
    <t>4409900</t>
  </si>
  <si>
    <t>Обеспечение деятельности подведомственных учреждений</t>
  </si>
  <si>
    <t>Выполнение функций бюджетными учреждениями</t>
  </si>
  <si>
    <t>004</t>
  </si>
  <si>
    <t>Департамент культуры и национальной политики Кемеровской области</t>
  </si>
  <si>
    <t>0300</t>
  </si>
  <si>
    <t>Национальная безопасность и правоохранительная деятельность</t>
  </si>
  <si>
    <t>03</t>
  </si>
  <si>
    <t>0314</t>
  </si>
  <si>
    <t>Другие вопросы в области национальной безопасности и правоохранительной деятельности</t>
  </si>
  <si>
    <t>5220000</t>
  </si>
  <si>
    <t>Региональные целевые программы</t>
  </si>
  <si>
    <t>5227400</t>
  </si>
  <si>
    <t>Региональная целевая программа «Обеспечение безопасности условий жизни населения и деятельности предприятий в Кемеровской области»</t>
  </si>
  <si>
    <t>5227401</t>
  </si>
  <si>
    <t>Подпрограмма «Антитеррор»</t>
  </si>
  <si>
    <t>013</t>
  </si>
  <si>
    <t>Прочие расходы</t>
  </si>
  <si>
    <t>0700</t>
  </si>
  <si>
    <t>Образование</t>
  </si>
  <si>
    <t>07</t>
  </si>
  <si>
    <t>0704</t>
  </si>
  <si>
    <t>Среднее профессиональное образование</t>
  </si>
  <si>
    <t>04</t>
  </si>
  <si>
    <t>4270000</t>
  </si>
  <si>
    <t>Средние специальные учебные заведения</t>
  </si>
  <si>
    <t>4279900</t>
  </si>
  <si>
    <t>0705</t>
  </si>
  <si>
    <t>Профессиональная подготовка, переподготовка и повышение квалификации</t>
  </si>
  <si>
    <t>05</t>
  </si>
  <si>
    <t>4290000</t>
  </si>
  <si>
    <t>Учебные заведения и курсы по переподготовке кадров</t>
  </si>
  <si>
    <t>0800</t>
  </si>
  <si>
    <t>Культура, кинематография, средства массовой информации</t>
  </si>
  <si>
    <t>08</t>
  </si>
  <si>
    <t>Культура</t>
  </si>
  <si>
    <t>Музеи и постоянные выставки</t>
  </si>
  <si>
    <t>Библиотеки</t>
  </si>
  <si>
    <t>023</t>
  </si>
  <si>
    <t>Управление культуры администрации Крапивинского муниципального района</t>
  </si>
  <si>
    <t>Управление сельского хозяйства и продовольствия администрации Крапивинского муниципального района</t>
  </si>
  <si>
    <t>Мероприятия по поддержке и развитию культуры, искусства, кинематографии, средств массовой информации и архивного дела</t>
  </si>
  <si>
    <t>02</t>
  </si>
  <si>
    <t>4500000</t>
  </si>
  <si>
    <t>Мероприятия в сфере культуры, кинематографии, средств массовой информации</t>
  </si>
  <si>
    <t>06</t>
  </si>
  <si>
    <t>1000</t>
  </si>
  <si>
    <t>Социальная политика</t>
  </si>
  <si>
    <t>10</t>
  </si>
  <si>
    <t>1003</t>
  </si>
  <si>
    <t>Социальное обеспечение населения</t>
  </si>
  <si>
    <t>5050000</t>
  </si>
  <si>
    <t>Социальная помощь</t>
  </si>
  <si>
    <t>5059201</t>
  </si>
  <si>
    <t>Меры социальной поддержки участников образовательного процесса</t>
  </si>
  <si>
    <t>005</t>
  </si>
  <si>
    <t>Социальные выплаты</t>
  </si>
  <si>
    <t>Департамент охраны здоровья населения Кемеровской области</t>
  </si>
  <si>
    <t>09</t>
  </si>
  <si>
    <t>855</t>
  </si>
  <si>
    <t>Главное финансовое управление Кемеровской области</t>
  </si>
  <si>
    <t>0111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</si>
  <si>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</si>
  <si>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</si>
  <si>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</si>
  <si>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0112</t>
  </si>
  <si>
    <t>Резервные фонды</t>
  </si>
  <si>
    <t>0700000</t>
  </si>
  <si>
    <t>2620000</t>
  </si>
  <si>
    <t>Вопросы регулирования продовольственного рынка и государственных семенных фондов</t>
  </si>
  <si>
    <t>0701</t>
  </si>
  <si>
    <t>Дошкольное образование</t>
  </si>
  <si>
    <t>5230000</t>
  </si>
  <si>
    <t>Развитие социальной и инженерной инфраструктуры субъектов Российской Федерации и муниципальных образований</t>
  </si>
  <si>
    <t>1101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</si>
  <si>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</si>
  <si>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</si>
  <si>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</t>
  </si>
  <si>
    <t>1102</t>
  </si>
  <si>
    <t>Субсидии бюджетам субъектов Российской Федерации и муниципальных образований (межбюджетные субсидии)</t>
  </si>
  <si>
    <t>1103</t>
  </si>
  <si>
    <t>Компенсация отдельным категориям семей, имеющих детей</t>
  </si>
  <si>
    <t>314</t>
  </si>
  <si>
    <t>Меры социальной поддержки населения по публичным нормативным обязательствам</t>
  </si>
  <si>
    <t>111</t>
  </si>
  <si>
    <t>Фонд оплаты труда и страховые взносы</t>
  </si>
  <si>
    <t>112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</si>
  <si>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</si>
  <si>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государственного (муниципального) долга</t>
  </si>
  <si>
    <t>МЦП "Развитие муниципальной службы Крапивинского муниципального района"</t>
  </si>
  <si>
    <t>511</t>
  </si>
  <si>
    <t>Дотации на выравнивание бюджетной обеспеченности субъектов Российской Федерации</t>
  </si>
  <si>
    <t>МЦП "Молодежь Крапивинского района"</t>
  </si>
  <si>
    <t>330</t>
  </si>
  <si>
    <t>Публичные нормативные выплаты гражданам несоциального характера</t>
  </si>
  <si>
    <t>Финансовое 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</si>
  <si>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</si>
  <si>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5207300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</si>
  <si>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РФ от 7 мая 2008 года № 714 "Об обеспечении жильем ветеранов Великой Отечественной войны 1941-1945 годов"</t>
  </si>
  <si>
    <t>Выполнение других обязательств Крапивинского района</t>
  </si>
  <si>
    <t xml:space="preserve">Другие вопросы в области здравоохранения </t>
  </si>
  <si>
    <t>Организация предоставления общедоступного и бесплатного общего образования по основным образовательным программам в специальных учебно- воспитательных учреждениях для обучающихся,воспитанников с отклонениями в развитии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</si>
  <si>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</si>
  <si>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Закон Кемеровской области от 17 января 2005 года №2-ОЗ "О мерах социальной поддержки отдельных категорий граждан по оплате жилья и (или) коммунальных услуг"</t>
  </si>
  <si>
    <t>810</t>
  </si>
  <si>
    <t>МЦП "Совершенствование организации питания"</t>
  </si>
  <si>
    <t>612</t>
  </si>
  <si>
    <t>Субсидии бюджетным учреждениям на иные цели</t>
  </si>
  <si>
    <t>МЦП "Отдых, оздоровление и занятость детей и подростков Крапивинского муниципального района"</t>
  </si>
  <si>
    <t>312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</si>
  <si>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</si>
  <si>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</si>
  <si>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313</t>
  </si>
  <si>
    <t>Субсидии гражданам на приобретение жилья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</si>
  <si>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</si>
  <si>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Жилищно - коммунальное хозяйство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</si>
  <si>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</si>
  <si>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</si>
  <si>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530</t>
  </si>
  <si>
    <t>Субвенции</t>
  </si>
  <si>
    <t>Субвенции бюджетам субъектов Российской Федерации и муниципальных образований</t>
  </si>
  <si>
    <t>4200000</t>
  </si>
  <si>
    <t>Детские дошкольные учреждения</t>
  </si>
  <si>
    <t>4240000</t>
  </si>
  <si>
    <t>Детские дома</t>
  </si>
  <si>
    <t>440 9900</t>
  </si>
  <si>
    <t>441 9900</t>
  </si>
  <si>
    <t>442 9900</t>
  </si>
  <si>
    <t>Создание и функционирование комиссий по делам несовершеннолетних и защите их прав</t>
  </si>
  <si>
    <t>Социальная поддержка и социальное обслуживание населения в части содержания органов местного самоуправления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</si>
  <si>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</si>
  <si>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</si>
  <si>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Обеспечение деятельности общественной палаты Кемеровской области</t>
  </si>
  <si>
    <t>Школы-детские сады, школы начальные, неполные средние и средние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</si>
  <si>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</si>
  <si>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505 9300</t>
  </si>
  <si>
    <t>505 9301</t>
  </si>
  <si>
    <t>505 9700</t>
  </si>
  <si>
    <t>Предоставление гражданам субсидий на оплату жилого помещения и коммунальных услуг</t>
  </si>
  <si>
    <t>Социальная поддержка граждан, достигших возраста 70 лет</t>
  </si>
  <si>
    <t>Государственная социальная помощь малоимущим семьям и малоимущим одиноко проживающим гражданам</t>
  </si>
  <si>
    <t>Денежная выплата отдельным категориям граждан</t>
  </si>
  <si>
    <t>Назначение и выплата пенсий Кемеровской области</t>
  </si>
  <si>
    <t>Меры социальной поддержки отдельных категорий работников культуры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</si>
  <si>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</si>
  <si>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321</t>
  </si>
  <si>
    <t>323</t>
  </si>
  <si>
    <t>Пособия и компенсации гражданам,и иные социальные выплаты, кроме публичных нормативных обязательств</t>
  </si>
  <si>
    <t>Приобретение товаров, работ, услуг в пользу граждан</t>
  </si>
  <si>
    <t>Меры социальной поддержки работников муниципальных учреждений социального обслуживания в виде пособий и компенсации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</si>
  <si>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</si>
  <si>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Приобретение продуктов питания детям, страдающим онкологическими заболеваниями</t>
  </si>
  <si>
    <t>Закон Кемеровской области от 18 ноября 2004 года № 82-ОЗ «О погребении и похоронном деле в Кемеровской области»</t>
  </si>
  <si>
    <t>Выплата социального пособия на погребение и возмещение расходов по гарантированному перечню услуг по погребению</t>
  </si>
  <si>
    <t>Организация и осуществление деятельности по опеке и попечительству</t>
  </si>
  <si>
    <t>Реализация мер социальной поддержки отдельных категорий граждан</t>
  </si>
  <si>
    <t>0910</t>
  </si>
  <si>
    <t>Другие вопросы в области здравоохранения, физической культуры и спорта</t>
  </si>
  <si>
    <t>5050302</t>
  </si>
  <si>
    <t>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</si>
  <si>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</si>
  <si>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911</t>
  </si>
  <si>
    <t>Закон Кемеровской области от 27 января 2005 года № 15-ОЗ «О мерах социальной поддержки отдельных категорий граждан»</t>
  </si>
  <si>
    <t>5058901</t>
  </si>
  <si>
    <t>Меры социальной поддержки отдельных категорий граждан</t>
  </si>
  <si>
    <t>006</t>
  </si>
  <si>
    <t>Департамент молодежной политики и спорта Кемеровской области</t>
  </si>
  <si>
    <t>Глава Крапивинского муниципального района</t>
  </si>
  <si>
    <t>МЦП "Развитие сферы малого и среднего предпринимательства  Крапивинского района"</t>
  </si>
  <si>
    <t>МЦП "Развитие физкультуры и спорта на территории Крапивинского муниципального района"</t>
  </si>
  <si>
    <t>МЦП "Информационная обеспеченность жителей Крапивинского района"</t>
  </si>
  <si>
    <t>360</t>
  </si>
  <si>
    <t>Иные выплаты населению</t>
  </si>
  <si>
    <t>Жилищное хозяйство</t>
  </si>
  <si>
    <t>Региональная целевая программа "Жилище"</t>
  </si>
  <si>
    <t>Муниципальная целевая программа "Модернизация объектов социальной сферы Крапивинского муниципального района"</t>
  </si>
  <si>
    <t>МЦП "Юбилейные и праздничные даты"</t>
  </si>
  <si>
    <t>Руковоство и управление в сфере установленных функций</t>
  </si>
  <si>
    <t>Финансовое обеспечение осуществления органами местного самоуправления муниципальных районов государственного полномочия Кемеровской области по выравниванию бюджетной обеспеченности,поселений, входящих в состав муниципальных районов</t>
  </si>
  <si>
    <t>Дополнительная мера социальной поддержки семей, имеющих детей</t>
  </si>
  <si>
    <t>Ежемесячная денежная выплата отлельным категориям семей в случае рождения третьего ребенка или последующих детей</t>
  </si>
  <si>
    <t>Содержание и развитие системы по предупреждению и ликвидации чрезвычайных ситуаций и стихийных бедствий</t>
  </si>
  <si>
    <t>МЦП "Обеспечение безопасности жизнедеятельности населения и предприятий в Крапивинском муниципальном районе"</t>
  </si>
  <si>
    <t>423 9901</t>
  </si>
  <si>
    <t>МЦП "Патриотическое воспитание детей и подростков в Крапивинском муниципальном районе"</t>
  </si>
  <si>
    <t>622</t>
  </si>
  <si>
    <t>МЦП "Доступная среда для инвалидов и маломобильных граждан Крапивинского района"</t>
  </si>
  <si>
    <t>Муниципальная целевая программа</t>
  </si>
  <si>
    <t>МЦП "Повышение качества предоставления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услуг" Крапивинского муниципального района"</t>
  </si>
  <si>
    <t>263 0000</t>
  </si>
  <si>
    <t>795 0053</t>
  </si>
  <si>
    <t>Обеспечение мероприятий по капитальному ремонту многоквартирных домов и переселению граждан из аврийного жилищного фонда</t>
  </si>
  <si>
    <t>795</t>
  </si>
  <si>
    <t>795 0001</t>
  </si>
  <si>
    <t>795 0005</t>
  </si>
  <si>
    <t xml:space="preserve">001 </t>
  </si>
  <si>
    <t xml:space="preserve">263 </t>
  </si>
  <si>
    <t xml:space="preserve">795 </t>
  </si>
  <si>
    <t xml:space="preserve">098 </t>
  </si>
  <si>
    <t>Обеспечение мероприятий по капитальному ремонту многоквартирных домов</t>
  </si>
  <si>
    <t>098 0201</t>
  </si>
  <si>
    <t>Долгосрочные целевые программы</t>
  </si>
  <si>
    <t>522</t>
  </si>
  <si>
    <t>522 0500</t>
  </si>
  <si>
    <t>522 0501</t>
  </si>
  <si>
    <t>522 0502</t>
  </si>
  <si>
    <t>795 0049</t>
  </si>
  <si>
    <t>МЦП "Модернизация объектов социальной сферы Крапивинского муниципального района"</t>
  </si>
  <si>
    <t>522 6800</t>
  </si>
  <si>
    <t>Подпрограмма "Модернизация объектов коммунальной инфраструктуры Кемеровской области"</t>
  </si>
  <si>
    <t>522 6801</t>
  </si>
  <si>
    <t>Подпрограмма «Подготовка к зиме»</t>
  </si>
  <si>
    <t>522 6804</t>
  </si>
  <si>
    <t>795 0022</t>
  </si>
  <si>
    <t>Благоустройство</t>
  </si>
  <si>
    <t xml:space="preserve"> МЦП "О социально-экономическом развитии Шевелевского сельского поселения и проведении мероприятий по подготовке к празднованию Дня работников сельского хозяйства и перерабатывающей промышленности в Крапивинском муниципальном районе в 2013 году"</t>
  </si>
  <si>
    <t>Обеспечение предоставления жилых помещений детям-сиротам и детям, оставшимся без поечения родителей, лицам из их числа по договарам найма специализированных жилых помещений</t>
  </si>
  <si>
    <t>505 2104</t>
  </si>
  <si>
    <t>795 0009</t>
  </si>
  <si>
    <t>Массовый спорт</t>
  </si>
  <si>
    <t>001 0012</t>
  </si>
  <si>
    <t>00 10400</t>
  </si>
  <si>
    <t>Обеспечение проведения выборов и референдумов</t>
  </si>
  <si>
    <t>020</t>
  </si>
  <si>
    <t>Проведение выборов в законодательные (представительные) органы местного самоуправления</t>
  </si>
  <si>
    <t>020 0002</t>
  </si>
  <si>
    <t>001 0006</t>
  </si>
  <si>
    <t>001 0007</t>
  </si>
  <si>
    <t>001 0009</t>
  </si>
  <si>
    <t>092 0326</t>
  </si>
  <si>
    <t xml:space="preserve">092 </t>
  </si>
  <si>
    <t>Подпрограмма "Антитеррор" муниципальной программы "Обеспечение безопасности жизнедеятельности населения и предприятий в Крапивинском муниципальном районе"</t>
  </si>
  <si>
    <t>Подпрограмма "Пожарная безопасность" муниципальной программы "Обеспечение безопасности жизнедеятельности населения и предприятий в Крапивинском муниципальном районе"</t>
  </si>
  <si>
    <t>093</t>
  </si>
  <si>
    <t>093 0005</t>
  </si>
  <si>
    <t>Обеспечение деятельности МБУ "Автохозяйство"</t>
  </si>
  <si>
    <t>Подпрограмма "Повышение эффективности и результативности деятельности органов государственной власти Кемеровской области, оптимизация и повышение качества предоставления государственных и муниципальных услуг в Кемеровской области"</t>
  </si>
  <si>
    <t>522 5702</t>
  </si>
  <si>
    <t>Пособия, компенсации и иные социальные выплаты гражданам, кроме публичных нормативных обязательств</t>
  </si>
  <si>
    <t>795 0044</t>
  </si>
  <si>
    <t>795 0047</t>
  </si>
  <si>
    <t>070</t>
  </si>
  <si>
    <t>Резервный фонд администрации Крапивинского муниципального района</t>
  </si>
  <si>
    <t>218</t>
  </si>
  <si>
    <t>218 1001</t>
  </si>
  <si>
    <t>МЦП "Обеспечение безопасности жизнедеятельности населения и предприятий в Крапивинском муниципальном районе на 2013 - 2015 годы"</t>
  </si>
  <si>
    <t>317</t>
  </si>
  <si>
    <t>317 0000</t>
  </si>
  <si>
    <t>345</t>
  </si>
  <si>
    <t>Малое предпринимательство</t>
  </si>
  <si>
    <t>345 0100</t>
  </si>
  <si>
    <t>Долгосрочная целевая программа "Развитие субъектов малого и среднего предпринимательства в Кемеровской области"</t>
  </si>
  <si>
    <t>522 0900</t>
  </si>
  <si>
    <t>795 0002</t>
  </si>
  <si>
    <t>098</t>
  </si>
  <si>
    <t>098 0101</t>
  </si>
  <si>
    <t>340</t>
  </si>
  <si>
    <t>Мероприятия по развитию градостроительной деятельности</t>
  </si>
  <si>
    <t>340 5400</t>
  </si>
  <si>
    <t>Подпрограмма "Капитальный ремонт изамена лифтов, установленных в многоквартирных домах и отработавших нормативный срок"</t>
  </si>
  <si>
    <t>522 8501</t>
  </si>
  <si>
    <t>МЦП "Капитальный ремонт жилых домов Крапивинского района"</t>
  </si>
  <si>
    <t>795 0012</t>
  </si>
  <si>
    <t>505 6700</t>
  </si>
  <si>
    <t>505</t>
  </si>
  <si>
    <t>520</t>
  </si>
  <si>
    <t>096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</si>
  <si>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</si>
  <si>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096 0100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</si>
  <si>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</si>
  <si>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469</t>
  </si>
  <si>
    <t>Обеспечение деятельности ( оказание услуг) подведомственных учреждений</t>
  </si>
  <si>
    <t>469 9900</t>
  </si>
  <si>
    <t>485</t>
  </si>
  <si>
    <t>Мероприятия в области здравоохранения</t>
  </si>
  <si>
    <t>485 9700</t>
  </si>
  <si>
    <t>520 7500</t>
  </si>
  <si>
    <t>522 6601</t>
  </si>
  <si>
    <t>Подпрограмма «Строительство, реконструкция и капитальный ремонт объектов социальной сферы»</t>
  </si>
  <si>
    <t>МЦП "Юбилейные и праздничные даты "</t>
  </si>
  <si>
    <t>100</t>
  </si>
  <si>
    <t>100 1199</t>
  </si>
  <si>
    <t>Федеральные целевые программы</t>
  </si>
  <si>
    <t>Реализация мероприятий федеральной целевой программы "Социальное развитие села до 2013 года"</t>
  </si>
  <si>
    <t>100 8820</t>
  </si>
  <si>
    <t>Подпрограмма «Обеспечение жильем молодых семей»</t>
  </si>
  <si>
    <t>505 3401</t>
  </si>
  <si>
    <t>505 5521</t>
  </si>
  <si>
    <t>505 5532</t>
  </si>
  <si>
    <t>505 6401</t>
  </si>
  <si>
    <t>Бесплатное лекарственное обеспечение, предоставляемое по рецептам врачей детям-сиротам и детям, оставшимся без попечения родителей в возрасте до 6 лет, находящимся под опекой, в приемной семье.</t>
  </si>
  <si>
    <t>505 9900</t>
  </si>
  <si>
    <t>505 9901</t>
  </si>
  <si>
    <t>Подпрограмма "Обеспечение жильем молодых семей"</t>
  </si>
  <si>
    <t>522 0504</t>
  </si>
  <si>
    <t>522 6702</t>
  </si>
  <si>
    <t>Подпрограмма "Государственная поддержка социального развития села"</t>
  </si>
  <si>
    <t>795 0006</t>
  </si>
  <si>
    <t>795 0036</t>
  </si>
  <si>
    <t>795 0008</t>
  </si>
  <si>
    <t>065</t>
  </si>
  <si>
    <t>065 0300</t>
  </si>
  <si>
    <t xml:space="preserve">420 </t>
  </si>
  <si>
    <t>520 7300</t>
  </si>
  <si>
    <t>520 7400</t>
  </si>
  <si>
    <t>795 0041</t>
  </si>
  <si>
    <t xml:space="preserve">421 </t>
  </si>
  <si>
    <t>421 9904</t>
  </si>
  <si>
    <t>422</t>
  </si>
  <si>
    <t>422 9907</t>
  </si>
  <si>
    <t>Организация предоставления общедоступного и бесплатного общего образования</t>
  </si>
  <si>
    <t>423</t>
  </si>
  <si>
    <t>424</t>
  </si>
  <si>
    <t>424 9905</t>
  </si>
  <si>
    <t>520 0900</t>
  </si>
  <si>
    <t>520 8200</t>
  </si>
  <si>
    <t>МЦП "Развитие физкультуры и спорта на территории Крапивинского муниципального района "</t>
  </si>
  <si>
    <t>795 0040</t>
  </si>
  <si>
    <t>431</t>
  </si>
  <si>
    <t>795 0043</t>
  </si>
  <si>
    <t>452</t>
  </si>
  <si>
    <t>520 5200</t>
  </si>
  <si>
    <t>522 7101</t>
  </si>
  <si>
    <t>522 7104</t>
  </si>
  <si>
    <t>522 7107</t>
  </si>
  <si>
    <t>Подпрограмма "Профилактика безнадзорности и правонарушений несовершеннолетних"</t>
  </si>
  <si>
    <t>522 7108</t>
  </si>
  <si>
    <t>795 0011</t>
  </si>
  <si>
    <t>505 7100</t>
  </si>
  <si>
    <t>505 7101</t>
  </si>
  <si>
    <t>505 7800</t>
  </si>
  <si>
    <t>505 7801</t>
  </si>
  <si>
    <t>505 0502</t>
  </si>
  <si>
    <t xml:space="preserve">520 </t>
  </si>
  <si>
    <t>522 7202</t>
  </si>
  <si>
    <t>795 0046</t>
  </si>
  <si>
    <t>440</t>
  </si>
  <si>
    <t>440 0200</t>
  </si>
  <si>
    <t>440 0900</t>
  </si>
  <si>
    <t>Подключение общедоступных библиотек РФ  к сети Интернет и развитие системы библиотечного дела</t>
  </si>
  <si>
    <t>440 9902</t>
  </si>
  <si>
    <t xml:space="preserve">441 </t>
  </si>
  <si>
    <t xml:space="preserve">442 </t>
  </si>
  <si>
    <t>520 7000</t>
  </si>
  <si>
    <t>522 5100</t>
  </si>
  <si>
    <t>490</t>
  </si>
  <si>
    <t>490 2000</t>
  </si>
  <si>
    <t>907</t>
  </si>
  <si>
    <t>907 9900</t>
  </si>
  <si>
    <t>907 9901</t>
  </si>
  <si>
    <t>907 9902</t>
  </si>
  <si>
    <t xml:space="preserve">505 </t>
  </si>
  <si>
    <t>505 1900</t>
  </si>
  <si>
    <t>505 4500</t>
  </si>
  <si>
    <t>505 4802</t>
  </si>
  <si>
    <t>505 5500</t>
  </si>
  <si>
    <t>505 5512</t>
  </si>
  <si>
    <t>50 55521</t>
  </si>
  <si>
    <t>505 5522</t>
  </si>
  <si>
    <t>505 7000</t>
  </si>
  <si>
    <t>505 7300</t>
  </si>
  <si>
    <t>505 7301</t>
  </si>
  <si>
    <t>505 7500</t>
  </si>
  <si>
    <t>505 7501</t>
  </si>
  <si>
    <t>505 7900</t>
  </si>
  <si>
    <t>505 7901</t>
  </si>
  <si>
    <t>505 8000</t>
  </si>
  <si>
    <t>505 8001</t>
  </si>
  <si>
    <t>Меры социальной поддержки отдельных категорий приёмных матерей</t>
  </si>
  <si>
    <t xml:space="preserve">Меры социальной поддержки отдельных категорий </t>
  </si>
  <si>
    <t>505 8200</t>
  </si>
  <si>
    <t>505 7600</t>
  </si>
  <si>
    <t>Закон Кемеровской области от 9 июля 2012 года № 73-ОЗ " О ежемесячной денежной выплате отдельным категориям семей в случае рождения третьего ребёнка или последующих детей"</t>
  </si>
  <si>
    <t>505 7601</t>
  </si>
  <si>
    <t>514</t>
  </si>
  <si>
    <t>514 1500</t>
  </si>
  <si>
    <t>Ежемесячная денежная выплата отдельным категориям семей в случае рождения третьего ребёнка или последующих детей до достижения ребёнком возраста трёх лет</t>
  </si>
  <si>
    <t>001 0008</t>
  </si>
  <si>
    <t>795 0042</t>
  </si>
  <si>
    <t>795 0048</t>
  </si>
  <si>
    <t>795 0051</t>
  </si>
  <si>
    <t>№_____    от_________________  2014г.</t>
  </si>
  <si>
    <t>Долгосрочная целевая программа "Модернизация объектов коммунальной инфраструктуры и поддержка жилищно-коммунального хозяйства на территории Кемеровской области"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</si>
</sst>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45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top" wrapText="1"/>
    </xf>
    <xf numFmtId="0" fontId="1" fillId="0" borderId="0" xfId="0" applyFont="1" applyFill="1" applyAlignment="1" quotePrefix="1">
      <alignment vertical="top" wrapText="1"/>
    </xf>
    <xf numFmtId="0" fontId="3" fillId="0" borderId="0" xfId="0" applyFont="1" applyFill="1" applyAlignment="1">
      <alignment vertical="top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6" fillId="0" borderId="11" xfId="0" applyFont="1" applyBorder="1" applyAlignment="1" quotePrefix="1">
      <alignment horizontal="center" vertical="top" wrapText="1"/>
    </xf>
    <xf numFmtId="0" fontId="6" fillId="0" borderId="11" xfId="0" applyFont="1" applyFill="1" applyBorder="1" applyAlignment="1" quotePrefix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 quotePrefix="1">
      <alignment horizontal="center" vertical="top" wrapText="1"/>
    </xf>
    <xf numFmtId="0" fontId="9" fillId="0" borderId="13" xfId="0" applyFont="1" applyBorder="1" applyAlignment="1" quotePrefix="1">
      <alignment horizontal="left" vertical="top" wrapText="1" indent="1"/>
    </xf>
    <xf numFmtId="164" fontId="9" fillId="0" borderId="13" xfId="0" applyNumberFormat="1" applyFont="1" applyFill="1" applyBorder="1" applyAlignment="1" quotePrefix="1">
      <alignment horizontal="left" vertical="top" wrapText="1"/>
    </xf>
    <xf numFmtId="0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 indent="1"/>
    </xf>
    <xf numFmtId="164" fontId="9" fillId="0" borderId="10" xfId="0" applyNumberFormat="1" applyFont="1" applyFill="1" applyBorder="1" applyAlignment="1" applyProtection="1">
      <alignment horizontal="left" vertical="center" indent="1"/>
      <protection locked="0"/>
    </xf>
    <xf numFmtId="0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indent="1"/>
    </xf>
    <xf numFmtId="164" fontId="6" fillId="33" borderId="10" xfId="0" applyNumberFormat="1" applyFont="1" applyFill="1" applyBorder="1" applyAlignment="1" applyProtection="1">
      <alignment horizontal="left" vertical="center" indent="1"/>
      <protection locked="0"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indent="1"/>
    </xf>
    <xf numFmtId="164" fontId="6" fillId="0" borderId="10" xfId="0" applyNumberFormat="1" applyFont="1" applyFill="1" applyBorder="1" applyAlignment="1" applyProtection="1">
      <alignment horizontal="left" vertical="center" indent="1"/>
      <protection locked="0"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indent="1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center" indent="1"/>
    </xf>
    <xf numFmtId="164" fontId="6" fillId="33" borderId="11" xfId="0" applyNumberFormat="1" applyFont="1" applyFill="1" applyBorder="1" applyAlignment="1" applyProtection="1">
      <alignment horizontal="left" vertical="center" indent="1"/>
      <protection locked="0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indent="1"/>
    </xf>
    <xf numFmtId="164" fontId="10" fillId="33" borderId="10" xfId="0" applyNumberFormat="1" applyFont="1" applyFill="1" applyBorder="1" applyAlignment="1" applyProtection="1">
      <alignment horizontal="left" vertical="center" indent="1"/>
      <protection locked="0"/>
    </xf>
    <xf numFmtId="164" fontId="10" fillId="0" borderId="10" xfId="0" applyNumberFormat="1" applyFont="1" applyBorder="1" applyAlignment="1">
      <alignment horizontal="left" vertical="top" wrapText="1" indent="1"/>
    </xf>
    <xf numFmtId="0" fontId="6" fillId="33" borderId="14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 indent="1"/>
    </xf>
    <xf numFmtId="164" fontId="10" fillId="0" borderId="11" xfId="0" applyNumberFormat="1" applyFont="1" applyFill="1" applyBorder="1" applyAlignment="1" applyProtection="1">
      <alignment horizontal="left" vertical="center" indent="1"/>
      <protection locked="0"/>
    </xf>
    <xf numFmtId="164" fontId="10" fillId="0" borderId="10" xfId="0" applyNumberFormat="1" applyFont="1" applyFill="1" applyBorder="1" applyAlignment="1" applyProtection="1">
      <alignment horizontal="left" vertical="center" indent="1"/>
      <protection locked="0"/>
    </xf>
    <xf numFmtId="0" fontId="9" fillId="0" borderId="15" xfId="0" applyNumberFormat="1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left" vertical="center" indent="1"/>
    </xf>
    <xf numFmtId="164" fontId="9" fillId="0" borderId="17" xfId="0" applyNumberFormat="1" applyFont="1" applyFill="1" applyBorder="1" applyAlignment="1" applyProtection="1">
      <alignment horizontal="left" vertical="center" indent="1"/>
      <protection locked="0"/>
    </xf>
    <xf numFmtId="0" fontId="10" fillId="0" borderId="18" xfId="0" applyNumberFormat="1" applyFont="1" applyFill="1" applyBorder="1" applyAlignment="1">
      <alignment vertical="top" wrapText="1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left" vertical="center" indent="1"/>
    </xf>
    <xf numFmtId="0" fontId="6" fillId="33" borderId="18" xfId="0" applyNumberFormat="1" applyFont="1" applyFill="1" applyBorder="1" applyAlignment="1">
      <alignment vertical="top" wrapText="1"/>
    </xf>
    <xf numFmtId="49" fontId="6" fillId="33" borderId="18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left" vertical="center" indent="1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left" vertical="center" indent="1"/>
    </xf>
    <xf numFmtId="164" fontId="6" fillId="33" borderId="14" xfId="0" applyNumberFormat="1" applyFont="1" applyFill="1" applyBorder="1" applyAlignment="1" applyProtection="1">
      <alignment horizontal="left" vertical="center" indent="1"/>
      <protection locked="0"/>
    </xf>
    <xf numFmtId="0" fontId="6" fillId="33" borderId="11" xfId="0" applyNumberFormat="1" applyFont="1" applyFill="1" applyBorder="1" applyAlignment="1">
      <alignment vertical="top" wrapText="1"/>
    </xf>
    <xf numFmtId="0" fontId="6" fillId="0" borderId="19" xfId="0" applyFont="1" applyBorder="1" applyAlignment="1">
      <alignment wrapText="1"/>
    </xf>
    <xf numFmtId="0" fontId="10" fillId="33" borderId="14" xfId="0" applyNumberFormat="1" applyFont="1" applyFill="1" applyBorder="1" applyAlignment="1">
      <alignment vertical="top" wrapText="1"/>
    </xf>
    <xf numFmtId="49" fontId="10" fillId="33" borderId="14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left" vertical="center" indent="1"/>
    </xf>
    <xf numFmtId="164" fontId="10" fillId="33" borderId="14" xfId="0" applyNumberFormat="1" applyFont="1" applyFill="1" applyBorder="1" applyAlignment="1" applyProtection="1">
      <alignment horizontal="left" vertical="center" indent="1"/>
      <protection locked="0"/>
    </xf>
    <xf numFmtId="0" fontId="9" fillId="33" borderId="20" xfId="0" applyNumberFormat="1" applyFont="1" applyFill="1" applyBorder="1" applyAlignment="1">
      <alignment vertical="top" wrapText="1"/>
    </xf>
    <xf numFmtId="49" fontId="9" fillId="33" borderId="21" xfId="0" applyNumberFormat="1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left" vertical="center" indent="1"/>
    </xf>
    <xf numFmtId="164" fontId="9" fillId="33" borderId="21" xfId="0" applyNumberFormat="1" applyFont="1" applyFill="1" applyBorder="1" applyAlignment="1" applyProtection="1">
      <alignment horizontal="left" vertical="center" indent="1"/>
      <protection locked="0"/>
    </xf>
    <xf numFmtId="49" fontId="9" fillId="0" borderId="14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 applyProtection="1">
      <alignment horizontal="left" vertical="center" indent="1"/>
      <protection locked="0"/>
    </xf>
    <xf numFmtId="49" fontId="6" fillId="0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left" vertical="center" indent="1"/>
    </xf>
    <xf numFmtId="164" fontId="10" fillId="0" borderId="14" xfId="0" applyNumberFormat="1" applyFont="1" applyFill="1" applyBorder="1" applyAlignment="1" applyProtection="1">
      <alignment horizontal="left" vertical="center" indent="1"/>
      <protection locked="0"/>
    </xf>
    <xf numFmtId="0" fontId="6" fillId="0" borderId="14" xfId="0" applyNumberFormat="1" applyFont="1" applyFill="1" applyBorder="1" applyAlignment="1">
      <alignment vertical="top" wrapText="1"/>
    </xf>
    <xf numFmtId="49" fontId="6" fillId="33" borderId="22" xfId="0" applyNumberFormat="1" applyFont="1" applyFill="1" applyBorder="1" applyAlignment="1">
      <alignment horizontal="center" vertical="center"/>
    </xf>
    <xf numFmtId="49" fontId="10" fillId="33" borderId="23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left" vertical="center" indent="1"/>
    </xf>
    <xf numFmtId="0" fontId="9" fillId="0" borderId="12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 indent="1"/>
    </xf>
    <xf numFmtId="164" fontId="9" fillId="0" borderId="13" xfId="0" applyNumberFormat="1" applyFont="1" applyFill="1" applyBorder="1" applyAlignment="1" applyProtection="1">
      <alignment horizontal="left" vertical="center" indent="1"/>
      <protection locked="0"/>
    </xf>
    <xf numFmtId="0" fontId="9" fillId="33" borderId="10" xfId="0" applyNumberFormat="1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 applyProtection="1">
      <alignment horizontal="left" vertical="center" indent="1"/>
      <protection locked="0"/>
    </xf>
    <xf numFmtId="49" fontId="9" fillId="33" borderId="10" xfId="0" applyNumberFormat="1" applyFont="1" applyFill="1" applyBorder="1" applyAlignment="1">
      <alignment horizontal="left" vertical="center" indent="1"/>
    </xf>
    <xf numFmtId="0" fontId="6" fillId="0" borderId="10" xfId="0" applyFont="1" applyFill="1" applyBorder="1" applyAlignment="1" applyProtection="1">
      <alignment horizontal="left" vertical="center" indent="1"/>
      <protection locked="0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49" fontId="6" fillId="33" borderId="0" xfId="0" applyNumberFormat="1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0"/>
  <sheetViews>
    <sheetView tabSelected="1" zoomScalePageLayoutView="0" workbookViewId="0" topLeftCell="I702">
      <selection activeCell="I706" sqref="I706"/>
    </sheetView>
  </sheetViews>
  <sheetFormatPr defaultColWidth="9.00390625" defaultRowHeight="12.75"/>
  <cols>
    <col min="1" max="8" width="0" style="7" hidden="1" customWidth="1"/>
    <col min="9" max="9" width="59.625" style="7" customWidth="1"/>
    <col min="10" max="10" width="7.875" style="7" customWidth="1"/>
    <col min="11" max="11" width="5.625" style="7" customWidth="1"/>
    <col min="12" max="12" width="6.00390625" style="7" customWidth="1"/>
    <col min="13" max="13" width="13.875" style="7" customWidth="1"/>
    <col min="14" max="14" width="7.25390625" style="7" customWidth="1"/>
    <col min="15" max="15" width="15.125" style="12" customWidth="1"/>
    <col min="16" max="16384" width="9.125" style="8" customWidth="1"/>
  </cols>
  <sheetData>
    <row r="1" spans="1:15" s="2" customFormat="1" ht="262.5" hidden="1">
      <c r="A1" s="1" t="s">
        <v>351</v>
      </c>
      <c r="B1" s="1" t="s">
        <v>352</v>
      </c>
      <c r="C1" s="1" t="s">
        <v>353</v>
      </c>
      <c r="D1" s="1" t="s">
        <v>354</v>
      </c>
      <c r="E1" s="1" t="s">
        <v>355</v>
      </c>
      <c r="F1" s="1" t="s">
        <v>356</v>
      </c>
      <c r="G1" s="1" t="s">
        <v>357</v>
      </c>
      <c r="H1" s="1" t="s">
        <v>358</v>
      </c>
      <c r="I1" s="1" t="s">
        <v>359</v>
      </c>
      <c r="J1" s="1" t="s">
        <v>361</v>
      </c>
      <c r="K1" s="1" t="s">
        <v>363</v>
      </c>
      <c r="L1" s="1" t="s">
        <v>365</v>
      </c>
      <c r="M1" s="1" t="s">
        <v>367</v>
      </c>
      <c r="N1" s="1" t="s">
        <v>369</v>
      </c>
      <c r="O1" s="11" t="s">
        <v>317</v>
      </c>
    </row>
    <row r="2" spans="9:15" ht="18.75" hidden="1">
      <c r="I2" s="10"/>
      <c r="J2" s="9"/>
      <c r="K2" s="9"/>
      <c r="L2" s="9"/>
      <c r="M2" s="9"/>
      <c r="N2" s="13"/>
      <c r="O2" s="14"/>
    </row>
    <row r="3" spans="1:16" s="2" customFormat="1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00" t="s">
        <v>28</v>
      </c>
      <c r="L3" s="101"/>
      <c r="M3" s="101"/>
      <c r="N3" s="101"/>
      <c r="O3" s="101"/>
      <c r="P3" s="17"/>
    </row>
    <row r="4" spans="1:16" s="2" customFormat="1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0" t="s">
        <v>24</v>
      </c>
      <c r="L4" s="101"/>
      <c r="M4" s="101"/>
      <c r="N4" s="101"/>
      <c r="O4" s="101"/>
      <c r="P4" s="101"/>
    </row>
    <row r="5" spans="1:16" s="2" customFormat="1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00" t="s">
        <v>25</v>
      </c>
      <c r="L5" s="101"/>
      <c r="M5" s="101"/>
      <c r="N5" s="101"/>
      <c r="O5" s="101"/>
      <c r="P5" s="16"/>
    </row>
    <row r="6" spans="1:16" s="2" customFormat="1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00" t="s">
        <v>773</v>
      </c>
      <c r="L6" s="101"/>
      <c r="M6" s="101"/>
      <c r="N6" s="101"/>
      <c r="O6" s="101"/>
      <c r="P6" s="17"/>
    </row>
    <row r="7" spans="1:16" s="2" customFormat="1" ht="18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02" t="s">
        <v>26</v>
      </c>
      <c r="L7" s="101"/>
      <c r="M7" s="101"/>
      <c r="N7" s="101"/>
      <c r="O7" s="101"/>
      <c r="P7" s="17"/>
    </row>
    <row r="8" spans="1:16" s="2" customFormat="1" ht="18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03" t="s">
        <v>27</v>
      </c>
      <c r="L8" s="101"/>
      <c r="M8" s="101"/>
      <c r="N8" s="101"/>
      <c r="O8" s="101"/>
      <c r="P8" s="17"/>
    </row>
    <row r="9" spans="1:15" s="2" customFormat="1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6"/>
      <c r="O9" s="107"/>
    </row>
    <row r="10" spans="1:15" s="2" customFormat="1" ht="18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06"/>
      <c r="O10" s="106"/>
    </row>
    <row r="11" spans="1:15" s="2" customFormat="1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06"/>
      <c r="O11" s="107"/>
    </row>
    <row r="12" spans="1:15" s="2" customFormat="1" ht="18.75">
      <c r="A12" s="1"/>
      <c r="B12" s="1"/>
      <c r="C12" s="1"/>
      <c r="D12" s="1"/>
      <c r="E12" s="1"/>
      <c r="F12" s="1"/>
      <c r="G12" s="1"/>
      <c r="H12" s="1"/>
      <c r="I12" s="104" t="s">
        <v>29</v>
      </c>
      <c r="J12" s="105"/>
      <c r="K12" s="105"/>
      <c r="L12" s="105"/>
      <c r="M12" s="105"/>
      <c r="N12" s="105"/>
      <c r="O12" s="105"/>
    </row>
    <row r="13" spans="1:15" s="2" customFormat="1" ht="18.75">
      <c r="A13" s="1"/>
      <c r="B13" s="1"/>
      <c r="C13" s="1"/>
      <c r="D13" s="1"/>
      <c r="E13" s="1"/>
      <c r="F13" s="1"/>
      <c r="G13" s="1"/>
      <c r="H13" s="1"/>
      <c r="I13" s="104" t="s">
        <v>350</v>
      </c>
      <c r="J13" s="105"/>
      <c r="K13" s="105"/>
      <c r="L13" s="105"/>
      <c r="M13" s="105"/>
      <c r="N13" s="105"/>
      <c r="O13" s="105"/>
    </row>
    <row r="14" spans="1:15" s="2" customFormat="1" ht="18.75">
      <c r="A14" s="1"/>
      <c r="B14" s="1"/>
      <c r="C14" s="1"/>
      <c r="D14" s="1"/>
      <c r="E14" s="1"/>
      <c r="F14" s="1"/>
      <c r="G14" s="1"/>
      <c r="H14" s="1"/>
      <c r="I14" s="104" t="s">
        <v>30</v>
      </c>
      <c r="J14" s="105"/>
      <c r="K14" s="105"/>
      <c r="L14" s="105"/>
      <c r="M14" s="105"/>
      <c r="N14" s="105"/>
      <c r="O14" s="105"/>
    </row>
    <row r="15" spans="1:15" s="2" customFormat="1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1"/>
    </row>
    <row r="16" spans="1:15" s="4" customFormat="1" ht="47.25" customHeight="1" thickBot="1">
      <c r="A16" s="3" t="s">
        <v>351</v>
      </c>
      <c r="B16" s="3" t="s">
        <v>352</v>
      </c>
      <c r="C16" s="3" t="s">
        <v>353</v>
      </c>
      <c r="D16" s="3" t="s">
        <v>354</v>
      </c>
      <c r="E16" s="3" t="s">
        <v>355</v>
      </c>
      <c r="F16" s="3" t="s">
        <v>356</v>
      </c>
      <c r="G16" s="3" t="s">
        <v>357</v>
      </c>
      <c r="H16" s="3" t="s">
        <v>358</v>
      </c>
      <c r="I16" s="18" t="s">
        <v>360</v>
      </c>
      <c r="J16" s="18" t="s">
        <v>362</v>
      </c>
      <c r="K16" s="18" t="s">
        <v>364</v>
      </c>
      <c r="L16" s="18" t="s">
        <v>366</v>
      </c>
      <c r="M16" s="18" t="s">
        <v>368</v>
      </c>
      <c r="N16" s="18" t="s">
        <v>370</v>
      </c>
      <c r="O16" s="19">
        <v>2013</v>
      </c>
    </row>
    <row r="17" spans="1:15" s="4" customFormat="1" ht="24" customHeight="1">
      <c r="A17" s="3"/>
      <c r="B17" s="3"/>
      <c r="C17" s="3"/>
      <c r="D17" s="3"/>
      <c r="E17" s="3"/>
      <c r="F17" s="3"/>
      <c r="G17" s="3"/>
      <c r="H17" s="3"/>
      <c r="I17" s="20" t="s">
        <v>327</v>
      </c>
      <c r="J17" s="21"/>
      <c r="K17" s="21"/>
      <c r="L17" s="21"/>
      <c r="M17" s="22"/>
      <c r="N17" s="21"/>
      <c r="O17" s="23">
        <f>O18+O98+O277+O294+O501+O570+O688+O702</f>
        <v>959396.5000000001</v>
      </c>
    </row>
    <row r="18" spans="1:15" s="4" customFormat="1" ht="21" customHeight="1">
      <c r="A18" s="3"/>
      <c r="B18" s="3"/>
      <c r="C18" s="3"/>
      <c r="D18" s="3"/>
      <c r="E18" s="3"/>
      <c r="F18" s="3"/>
      <c r="G18" s="3"/>
      <c r="H18" s="3"/>
      <c r="I18" s="24" t="s">
        <v>319</v>
      </c>
      <c r="J18" s="25" t="s">
        <v>451</v>
      </c>
      <c r="K18" s="25"/>
      <c r="L18" s="25"/>
      <c r="M18" s="26"/>
      <c r="N18" s="25"/>
      <c r="O18" s="27">
        <f>O19+O26+O31+O38+O46+O76+O82+O91</f>
        <v>148631.40000000002</v>
      </c>
    </row>
    <row r="19" spans="1:15" s="4" customFormat="1" ht="21" customHeight="1">
      <c r="A19" s="3"/>
      <c r="B19" s="3"/>
      <c r="C19" s="3"/>
      <c r="D19" s="3"/>
      <c r="E19" s="3"/>
      <c r="F19" s="3"/>
      <c r="G19" s="3"/>
      <c r="H19" s="3"/>
      <c r="I19" s="28" t="s">
        <v>380</v>
      </c>
      <c r="J19" s="29" t="s">
        <v>451</v>
      </c>
      <c r="K19" s="29" t="s">
        <v>382</v>
      </c>
      <c r="L19" s="29"/>
      <c r="M19" s="30"/>
      <c r="N19" s="29"/>
      <c r="O19" s="31">
        <f>O20</f>
        <v>125</v>
      </c>
    </row>
    <row r="20" spans="1:15" s="4" customFormat="1" ht="21" customHeight="1">
      <c r="A20" s="3"/>
      <c r="B20" s="3"/>
      <c r="C20" s="3"/>
      <c r="D20" s="3"/>
      <c r="E20" s="3"/>
      <c r="F20" s="3"/>
      <c r="G20" s="3"/>
      <c r="H20" s="3"/>
      <c r="I20" s="32" t="s">
        <v>384</v>
      </c>
      <c r="J20" s="33" t="s">
        <v>451</v>
      </c>
      <c r="K20" s="33" t="s">
        <v>382</v>
      </c>
      <c r="L20" s="33" t="s">
        <v>148</v>
      </c>
      <c r="M20" s="34"/>
      <c r="N20" s="33"/>
      <c r="O20" s="35">
        <f>O21</f>
        <v>125</v>
      </c>
    </row>
    <row r="21" spans="1:15" s="4" customFormat="1" ht="21" customHeight="1">
      <c r="A21" s="3"/>
      <c r="B21" s="3"/>
      <c r="C21" s="3"/>
      <c r="D21" s="3"/>
      <c r="E21" s="3"/>
      <c r="F21" s="3"/>
      <c r="G21" s="3"/>
      <c r="H21" s="3"/>
      <c r="I21" s="36" t="s">
        <v>161</v>
      </c>
      <c r="J21" s="37" t="s">
        <v>451</v>
      </c>
      <c r="K21" s="37" t="s">
        <v>382</v>
      </c>
      <c r="L21" s="37" t="s">
        <v>148</v>
      </c>
      <c r="M21" s="38" t="s">
        <v>584</v>
      </c>
      <c r="N21" s="37"/>
      <c r="O21" s="31">
        <f>O22+O24</f>
        <v>125</v>
      </c>
    </row>
    <row r="22" spans="1:15" s="4" customFormat="1" ht="34.5" customHeight="1">
      <c r="A22" s="3"/>
      <c r="B22" s="3"/>
      <c r="C22" s="3"/>
      <c r="D22" s="3"/>
      <c r="E22" s="3"/>
      <c r="F22" s="3"/>
      <c r="G22" s="3"/>
      <c r="H22" s="3"/>
      <c r="I22" s="36" t="s">
        <v>67</v>
      </c>
      <c r="J22" s="39" t="s">
        <v>451</v>
      </c>
      <c r="K22" s="39" t="s">
        <v>382</v>
      </c>
      <c r="L22" s="39" t="s">
        <v>148</v>
      </c>
      <c r="M22" s="40" t="s">
        <v>585</v>
      </c>
      <c r="N22" s="39"/>
      <c r="O22" s="41">
        <v>36</v>
      </c>
    </row>
    <row r="23" spans="1:15" s="4" customFormat="1" ht="21" customHeight="1">
      <c r="A23" s="3"/>
      <c r="B23" s="3"/>
      <c r="C23" s="3"/>
      <c r="D23" s="3"/>
      <c r="E23" s="3"/>
      <c r="F23" s="3"/>
      <c r="G23" s="3"/>
      <c r="H23" s="3"/>
      <c r="I23" s="36" t="s">
        <v>53</v>
      </c>
      <c r="J23" s="37" t="s">
        <v>451</v>
      </c>
      <c r="K23" s="37" t="s">
        <v>382</v>
      </c>
      <c r="L23" s="37" t="s">
        <v>148</v>
      </c>
      <c r="M23" s="40" t="s">
        <v>585</v>
      </c>
      <c r="N23" s="37" t="s">
        <v>54</v>
      </c>
      <c r="O23" s="41">
        <v>36</v>
      </c>
    </row>
    <row r="24" spans="1:15" s="4" customFormat="1" ht="21" customHeight="1">
      <c r="A24" s="3"/>
      <c r="B24" s="3"/>
      <c r="C24" s="3"/>
      <c r="D24" s="3"/>
      <c r="E24" s="3"/>
      <c r="F24" s="3"/>
      <c r="G24" s="3"/>
      <c r="H24" s="3"/>
      <c r="I24" s="36" t="s">
        <v>568</v>
      </c>
      <c r="J24" s="37" t="s">
        <v>451</v>
      </c>
      <c r="K24" s="37" t="s">
        <v>382</v>
      </c>
      <c r="L24" s="37" t="s">
        <v>148</v>
      </c>
      <c r="M24" s="38" t="s">
        <v>586</v>
      </c>
      <c r="N24" s="37"/>
      <c r="O24" s="31">
        <v>89</v>
      </c>
    </row>
    <row r="25" spans="1:15" s="4" customFormat="1" ht="21" customHeight="1">
      <c r="A25" s="3"/>
      <c r="B25" s="3"/>
      <c r="C25" s="3"/>
      <c r="D25" s="3"/>
      <c r="E25" s="3"/>
      <c r="F25" s="3"/>
      <c r="G25" s="3"/>
      <c r="H25" s="3"/>
      <c r="I25" s="36" t="s">
        <v>53</v>
      </c>
      <c r="J25" s="37" t="s">
        <v>451</v>
      </c>
      <c r="K25" s="37" t="s">
        <v>382</v>
      </c>
      <c r="L25" s="37" t="s">
        <v>148</v>
      </c>
      <c r="M25" s="38" t="s">
        <v>586</v>
      </c>
      <c r="N25" s="37" t="s">
        <v>54</v>
      </c>
      <c r="O25" s="31">
        <v>89</v>
      </c>
    </row>
    <row r="26" spans="1:15" s="4" customFormat="1" ht="21" customHeight="1">
      <c r="A26" s="3"/>
      <c r="B26" s="3"/>
      <c r="C26" s="3"/>
      <c r="D26" s="3"/>
      <c r="E26" s="3"/>
      <c r="F26" s="3"/>
      <c r="G26" s="3"/>
      <c r="H26" s="3"/>
      <c r="I26" s="42" t="s">
        <v>159</v>
      </c>
      <c r="J26" s="43" t="s">
        <v>451</v>
      </c>
      <c r="K26" s="43" t="s">
        <v>434</v>
      </c>
      <c r="L26" s="43"/>
      <c r="M26" s="44"/>
      <c r="N26" s="43"/>
      <c r="O26" s="31">
        <v>878</v>
      </c>
    </row>
    <row r="27" spans="1:15" s="4" customFormat="1" ht="20.25" customHeight="1">
      <c r="A27" s="3"/>
      <c r="B27" s="3"/>
      <c r="C27" s="3"/>
      <c r="D27" s="3"/>
      <c r="E27" s="3"/>
      <c r="F27" s="3"/>
      <c r="G27" s="3"/>
      <c r="H27" s="3"/>
      <c r="I27" s="36" t="s">
        <v>300</v>
      </c>
      <c r="J27" s="37" t="s">
        <v>451</v>
      </c>
      <c r="K27" s="37" t="s">
        <v>434</v>
      </c>
      <c r="L27" s="37" t="s">
        <v>399</v>
      </c>
      <c r="M27" s="38"/>
      <c r="N27" s="37"/>
      <c r="O27" s="31">
        <v>878</v>
      </c>
    </row>
    <row r="28" spans="1:15" s="4" customFormat="1" ht="17.25" customHeight="1">
      <c r="A28" s="3"/>
      <c r="B28" s="3"/>
      <c r="C28" s="3"/>
      <c r="D28" s="3"/>
      <c r="E28" s="3"/>
      <c r="F28" s="3"/>
      <c r="G28" s="3"/>
      <c r="H28" s="3"/>
      <c r="I28" s="36" t="s">
        <v>387</v>
      </c>
      <c r="J28" s="37" t="s">
        <v>451</v>
      </c>
      <c r="K28" s="37" t="s">
        <v>434</v>
      </c>
      <c r="L28" s="37" t="s">
        <v>399</v>
      </c>
      <c r="M28" s="38" t="s">
        <v>587</v>
      </c>
      <c r="N28" s="37"/>
      <c r="O28" s="31">
        <v>878</v>
      </c>
    </row>
    <row r="29" spans="1:15" s="4" customFormat="1" ht="35.25" customHeight="1">
      <c r="A29" s="3"/>
      <c r="B29" s="3"/>
      <c r="C29" s="3"/>
      <c r="D29" s="3"/>
      <c r="E29" s="3"/>
      <c r="F29" s="3"/>
      <c r="G29" s="3"/>
      <c r="H29" s="3"/>
      <c r="I29" s="36" t="s">
        <v>329</v>
      </c>
      <c r="J29" s="37" t="s">
        <v>451</v>
      </c>
      <c r="K29" s="37" t="s">
        <v>434</v>
      </c>
      <c r="L29" s="37" t="s">
        <v>399</v>
      </c>
      <c r="M29" s="38" t="s">
        <v>330</v>
      </c>
      <c r="N29" s="37"/>
      <c r="O29" s="31">
        <v>878</v>
      </c>
    </row>
    <row r="30" spans="1:15" s="4" customFormat="1" ht="18.75" customHeight="1">
      <c r="A30" s="3"/>
      <c r="B30" s="3"/>
      <c r="C30" s="3"/>
      <c r="D30" s="3"/>
      <c r="E30" s="3"/>
      <c r="F30" s="3"/>
      <c r="G30" s="3"/>
      <c r="H30" s="3"/>
      <c r="I30" s="36" t="s">
        <v>511</v>
      </c>
      <c r="J30" s="37" t="s">
        <v>451</v>
      </c>
      <c r="K30" s="37" t="s">
        <v>434</v>
      </c>
      <c r="L30" s="37" t="s">
        <v>399</v>
      </c>
      <c r="M30" s="38" t="s">
        <v>330</v>
      </c>
      <c r="N30" s="37" t="s">
        <v>510</v>
      </c>
      <c r="O30" s="31">
        <v>878</v>
      </c>
    </row>
    <row r="31" spans="1:15" s="4" customFormat="1" ht="36.75" customHeight="1">
      <c r="A31" s="3"/>
      <c r="B31" s="3"/>
      <c r="C31" s="3"/>
      <c r="D31" s="3"/>
      <c r="E31" s="3"/>
      <c r="F31" s="3"/>
      <c r="G31" s="3"/>
      <c r="H31" s="3"/>
      <c r="I31" s="42" t="s">
        <v>398</v>
      </c>
      <c r="J31" s="43" t="s">
        <v>451</v>
      </c>
      <c r="K31" s="43" t="s">
        <v>399</v>
      </c>
      <c r="L31" s="43"/>
      <c r="M31" s="44"/>
      <c r="N31" s="43"/>
      <c r="O31" s="45">
        <f>O32+O35</f>
        <v>267.6</v>
      </c>
    </row>
    <row r="32" spans="1:15" s="4" customFormat="1" ht="50.25" customHeight="1">
      <c r="A32" s="3"/>
      <c r="B32" s="3"/>
      <c r="C32" s="3"/>
      <c r="D32" s="3"/>
      <c r="E32" s="3"/>
      <c r="F32" s="3"/>
      <c r="G32" s="3"/>
      <c r="H32" s="3"/>
      <c r="I32" s="36" t="s">
        <v>225</v>
      </c>
      <c r="J32" s="37" t="s">
        <v>451</v>
      </c>
      <c r="K32" s="37" t="s">
        <v>399</v>
      </c>
      <c r="L32" s="37" t="s">
        <v>450</v>
      </c>
      <c r="M32" s="38"/>
      <c r="N32" s="37"/>
      <c r="O32" s="31">
        <f>O33</f>
        <v>195</v>
      </c>
    </row>
    <row r="33" spans="1:15" s="4" customFormat="1" ht="50.25" customHeight="1">
      <c r="A33" s="3"/>
      <c r="B33" s="3"/>
      <c r="C33" s="3"/>
      <c r="D33" s="3"/>
      <c r="E33" s="3"/>
      <c r="F33" s="3"/>
      <c r="G33" s="3"/>
      <c r="H33" s="3"/>
      <c r="I33" s="36" t="s">
        <v>31</v>
      </c>
      <c r="J33" s="37" t="s">
        <v>451</v>
      </c>
      <c r="K33" s="37" t="s">
        <v>399</v>
      </c>
      <c r="L33" s="37" t="s">
        <v>450</v>
      </c>
      <c r="M33" s="38" t="s">
        <v>32</v>
      </c>
      <c r="N33" s="37"/>
      <c r="O33" s="31">
        <v>195</v>
      </c>
    </row>
    <row r="34" spans="1:15" s="4" customFormat="1" ht="21.75" customHeight="1">
      <c r="A34" s="3"/>
      <c r="B34" s="3"/>
      <c r="C34" s="3"/>
      <c r="D34" s="3"/>
      <c r="E34" s="3"/>
      <c r="F34" s="3"/>
      <c r="G34" s="3"/>
      <c r="H34" s="3"/>
      <c r="I34" s="36" t="s">
        <v>53</v>
      </c>
      <c r="J34" s="37" t="s">
        <v>451</v>
      </c>
      <c r="K34" s="37" t="s">
        <v>399</v>
      </c>
      <c r="L34" s="37" t="s">
        <v>450</v>
      </c>
      <c r="M34" s="38" t="s">
        <v>32</v>
      </c>
      <c r="N34" s="37" t="s">
        <v>54</v>
      </c>
      <c r="O34" s="31">
        <v>195</v>
      </c>
    </row>
    <row r="35" spans="1:15" s="4" customFormat="1" ht="37.5" customHeight="1">
      <c r="A35" s="3"/>
      <c r="B35" s="3"/>
      <c r="C35" s="3"/>
      <c r="D35" s="3"/>
      <c r="E35" s="3"/>
      <c r="F35" s="3"/>
      <c r="G35" s="3"/>
      <c r="H35" s="3"/>
      <c r="I35" s="36" t="s">
        <v>401</v>
      </c>
      <c r="J35" s="37" t="s">
        <v>451</v>
      </c>
      <c r="K35" s="37" t="s">
        <v>399</v>
      </c>
      <c r="L35" s="37" t="s">
        <v>385</v>
      </c>
      <c r="M35" s="38"/>
      <c r="N35" s="37"/>
      <c r="O35" s="31">
        <f>O36</f>
        <v>72.6</v>
      </c>
    </row>
    <row r="36" spans="1:15" s="4" customFormat="1" ht="48" customHeight="1">
      <c r="A36" s="3"/>
      <c r="B36" s="3"/>
      <c r="C36" s="3"/>
      <c r="D36" s="3"/>
      <c r="E36" s="3"/>
      <c r="F36" s="3"/>
      <c r="G36" s="3"/>
      <c r="H36" s="3"/>
      <c r="I36" s="36" t="s">
        <v>574</v>
      </c>
      <c r="J36" s="37" t="s">
        <v>451</v>
      </c>
      <c r="K36" s="37" t="s">
        <v>399</v>
      </c>
      <c r="L36" s="37" t="s">
        <v>385</v>
      </c>
      <c r="M36" s="38" t="s">
        <v>33</v>
      </c>
      <c r="N36" s="37"/>
      <c r="O36" s="31">
        <v>72.6</v>
      </c>
    </row>
    <row r="37" spans="1:15" s="4" customFormat="1" ht="19.5" customHeight="1">
      <c r="A37" s="3"/>
      <c r="B37" s="3"/>
      <c r="C37" s="3"/>
      <c r="D37" s="3"/>
      <c r="E37" s="3"/>
      <c r="F37" s="3"/>
      <c r="G37" s="3"/>
      <c r="H37" s="3"/>
      <c r="I37" s="36" t="s">
        <v>53</v>
      </c>
      <c r="J37" s="37" t="s">
        <v>451</v>
      </c>
      <c r="K37" s="37" t="s">
        <v>399</v>
      </c>
      <c r="L37" s="37" t="s">
        <v>385</v>
      </c>
      <c r="M37" s="38" t="s">
        <v>33</v>
      </c>
      <c r="N37" s="37" t="s">
        <v>54</v>
      </c>
      <c r="O37" s="31">
        <v>72.6</v>
      </c>
    </row>
    <row r="38" spans="1:15" s="4" customFormat="1" ht="21.75" customHeight="1">
      <c r="A38" s="3"/>
      <c r="B38" s="3"/>
      <c r="C38" s="3"/>
      <c r="D38" s="3"/>
      <c r="E38" s="3"/>
      <c r="F38" s="3"/>
      <c r="G38" s="3"/>
      <c r="H38" s="3"/>
      <c r="I38" s="28" t="s">
        <v>116</v>
      </c>
      <c r="J38" s="29" t="s">
        <v>451</v>
      </c>
      <c r="K38" s="29" t="s">
        <v>415</v>
      </c>
      <c r="L38" s="29"/>
      <c r="M38" s="30"/>
      <c r="N38" s="29"/>
      <c r="O38" s="46">
        <f>O39+O42</f>
        <v>4482.6</v>
      </c>
    </row>
    <row r="39" spans="1:15" s="4" customFormat="1" ht="23.25" customHeight="1">
      <c r="A39" s="3"/>
      <c r="B39" s="3"/>
      <c r="C39" s="3"/>
      <c r="D39" s="3"/>
      <c r="E39" s="3"/>
      <c r="F39" s="3"/>
      <c r="G39" s="3"/>
      <c r="H39" s="3"/>
      <c r="I39" s="47" t="s">
        <v>143</v>
      </c>
      <c r="J39" s="37" t="s">
        <v>451</v>
      </c>
      <c r="K39" s="37" t="s">
        <v>415</v>
      </c>
      <c r="L39" s="37" t="s">
        <v>421</v>
      </c>
      <c r="M39" s="38"/>
      <c r="N39" s="37"/>
      <c r="O39" s="31">
        <v>679</v>
      </c>
    </row>
    <row r="40" spans="1:15" s="4" customFormat="1" ht="19.5" customHeight="1">
      <c r="A40" s="3"/>
      <c r="B40" s="3"/>
      <c r="C40" s="3"/>
      <c r="D40" s="3"/>
      <c r="E40" s="3"/>
      <c r="F40" s="3"/>
      <c r="G40" s="3"/>
      <c r="H40" s="3"/>
      <c r="I40" s="36" t="s">
        <v>387</v>
      </c>
      <c r="J40" s="37" t="s">
        <v>451</v>
      </c>
      <c r="K40" s="37" t="s">
        <v>415</v>
      </c>
      <c r="L40" s="37" t="s">
        <v>421</v>
      </c>
      <c r="M40" s="38" t="s">
        <v>588</v>
      </c>
      <c r="N40" s="37"/>
      <c r="O40" s="31">
        <v>679</v>
      </c>
    </row>
    <row r="41" spans="1:15" s="4" customFormat="1" ht="21" customHeight="1">
      <c r="A41" s="3"/>
      <c r="B41" s="3"/>
      <c r="C41" s="3"/>
      <c r="D41" s="3"/>
      <c r="E41" s="3"/>
      <c r="F41" s="3"/>
      <c r="G41" s="3"/>
      <c r="H41" s="3"/>
      <c r="I41" s="36" t="s">
        <v>53</v>
      </c>
      <c r="J41" s="39" t="s">
        <v>451</v>
      </c>
      <c r="K41" s="37" t="s">
        <v>415</v>
      </c>
      <c r="L41" s="37" t="s">
        <v>421</v>
      </c>
      <c r="M41" s="40" t="s">
        <v>581</v>
      </c>
      <c r="N41" s="39" t="s">
        <v>54</v>
      </c>
      <c r="O41" s="31">
        <v>679</v>
      </c>
    </row>
    <row r="42" spans="1:15" s="4" customFormat="1" ht="22.5" customHeight="1">
      <c r="A42" s="3"/>
      <c r="B42" s="3"/>
      <c r="C42" s="3"/>
      <c r="D42" s="3"/>
      <c r="E42" s="3"/>
      <c r="F42" s="3"/>
      <c r="G42" s="3"/>
      <c r="H42" s="3"/>
      <c r="I42" s="47" t="s">
        <v>202</v>
      </c>
      <c r="J42" s="37" t="s">
        <v>451</v>
      </c>
      <c r="K42" s="37" t="s">
        <v>415</v>
      </c>
      <c r="L42" s="37" t="s">
        <v>450</v>
      </c>
      <c r="M42" s="38"/>
      <c r="N42" s="37"/>
      <c r="O42" s="31">
        <f>O43</f>
        <v>3803.6</v>
      </c>
    </row>
    <row r="43" spans="1:15" s="4" customFormat="1" ht="22.5" customHeight="1">
      <c r="A43" s="3"/>
      <c r="B43" s="3"/>
      <c r="C43" s="3"/>
      <c r="D43" s="3"/>
      <c r="E43" s="3"/>
      <c r="F43" s="3"/>
      <c r="G43" s="3"/>
      <c r="H43" s="3"/>
      <c r="I43" s="36" t="s">
        <v>161</v>
      </c>
      <c r="J43" s="37" t="s">
        <v>451</v>
      </c>
      <c r="K43" s="37" t="s">
        <v>415</v>
      </c>
      <c r="L43" s="37" t="s">
        <v>450</v>
      </c>
      <c r="M43" s="38" t="s">
        <v>589</v>
      </c>
      <c r="N43" s="37"/>
      <c r="O43" s="31">
        <f>O44+O45</f>
        <v>3803.6</v>
      </c>
    </row>
    <row r="44" spans="1:15" s="4" customFormat="1" ht="21.75" customHeight="1">
      <c r="A44" s="3"/>
      <c r="B44" s="3"/>
      <c r="C44" s="3"/>
      <c r="D44" s="3"/>
      <c r="E44" s="3"/>
      <c r="F44" s="3"/>
      <c r="G44" s="3"/>
      <c r="H44" s="3"/>
      <c r="I44" s="36" t="s">
        <v>53</v>
      </c>
      <c r="J44" s="39" t="s">
        <v>451</v>
      </c>
      <c r="K44" s="37" t="s">
        <v>415</v>
      </c>
      <c r="L44" s="37" t="s">
        <v>450</v>
      </c>
      <c r="M44" s="40" t="s">
        <v>33</v>
      </c>
      <c r="N44" s="39" t="s">
        <v>54</v>
      </c>
      <c r="O44" s="31">
        <v>1100.9</v>
      </c>
    </row>
    <row r="45" spans="1:15" s="4" customFormat="1" ht="22.5" customHeight="1">
      <c r="A45" s="3"/>
      <c r="B45" s="3"/>
      <c r="C45" s="3"/>
      <c r="D45" s="3"/>
      <c r="E45" s="3"/>
      <c r="F45" s="3"/>
      <c r="G45" s="3"/>
      <c r="H45" s="3"/>
      <c r="I45" s="36" t="s">
        <v>53</v>
      </c>
      <c r="J45" s="39" t="s">
        <v>451</v>
      </c>
      <c r="K45" s="37" t="s">
        <v>415</v>
      </c>
      <c r="L45" s="37" t="s">
        <v>450</v>
      </c>
      <c r="M45" s="40" t="s">
        <v>582</v>
      </c>
      <c r="N45" s="39" t="s">
        <v>54</v>
      </c>
      <c r="O45" s="31">
        <v>2702.7</v>
      </c>
    </row>
    <row r="46" spans="1:15" s="4" customFormat="1" ht="21" customHeight="1">
      <c r="A46" s="3"/>
      <c r="B46" s="3"/>
      <c r="C46" s="3"/>
      <c r="D46" s="3"/>
      <c r="E46" s="3"/>
      <c r="F46" s="3"/>
      <c r="G46" s="3"/>
      <c r="H46" s="3"/>
      <c r="I46" s="42" t="s">
        <v>507</v>
      </c>
      <c r="J46" s="43" t="s">
        <v>451</v>
      </c>
      <c r="K46" s="43" t="s">
        <v>421</v>
      </c>
      <c r="L46" s="37"/>
      <c r="M46" s="38"/>
      <c r="N46" s="37"/>
      <c r="O46" s="45">
        <f>O47+O60+O70</f>
        <v>24213.4</v>
      </c>
    </row>
    <row r="47" spans="1:15" s="4" customFormat="1" ht="21" customHeight="1">
      <c r="A47" s="3"/>
      <c r="B47" s="3"/>
      <c r="C47" s="3"/>
      <c r="D47" s="3"/>
      <c r="E47" s="3"/>
      <c r="F47" s="3"/>
      <c r="G47" s="3"/>
      <c r="H47" s="3"/>
      <c r="I47" s="42" t="s">
        <v>565</v>
      </c>
      <c r="J47" s="37" t="s">
        <v>451</v>
      </c>
      <c r="K47" s="37" t="s">
        <v>421</v>
      </c>
      <c r="L47" s="37" t="s">
        <v>382</v>
      </c>
      <c r="M47" s="38"/>
      <c r="N47" s="37"/>
      <c r="O47" s="35">
        <f>O48+O51+O57</f>
        <v>9142.1</v>
      </c>
    </row>
    <row r="48" spans="1:15" s="4" customFormat="1" ht="49.5" customHeight="1">
      <c r="A48" s="3"/>
      <c r="B48" s="3"/>
      <c r="C48" s="3"/>
      <c r="D48" s="3"/>
      <c r="E48" s="3"/>
      <c r="F48" s="3"/>
      <c r="G48" s="3"/>
      <c r="H48" s="3"/>
      <c r="I48" s="48" t="s">
        <v>583</v>
      </c>
      <c r="J48" s="37" t="s">
        <v>451</v>
      </c>
      <c r="K48" s="37" t="s">
        <v>421</v>
      </c>
      <c r="L48" s="37" t="s">
        <v>382</v>
      </c>
      <c r="M48" s="38" t="s">
        <v>590</v>
      </c>
      <c r="N48" s="37"/>
      <c r="O48" s="31">
        <v>244.3</v>
      </c>
    </row>
    <row r="49" spans="1:15" s="4" customFormat="1" ht="34.5" customHeight="1">
      <c r="A49" s="3"/>
      <c r="B49" s="3"/>
      <c r="C49" s="3"/>
      <c r="D49" s="3"/>
      <c r="E49" s="3"/>
      <c r="F49" s="3"/>
      <c r="G49" s="3"/>
      <c r="H49" s="3"/>
      <c r="I49" s="48" t="s">
        <v>591</v>
      </c>
      <c r="J49" s="37" t="s">
        <v>451</v>
      </c>
      <c r="K49" s="37" t="s">
        <v>421</v>
      </c>
      <c r="L49" s="37" t="s">
        <v>382</v>
      </c>
      <c r="M49" s="38" t="s">
        <v>592</v>
      </c>
      <c r="N49" s="37"/>
      <c r="O49" s="31">
        <v>244.3</v>
      </c>
    </row>
    <row r="50" spans="1:15" s="4" customFormat="1" ht="21" customHeight="1">
      <c r="A50" s="3"/>
      <c r="B50" s="3"/>
      <c r="C50" s="3"/>
      <c r="D50" s="3"/>
      <c r="E50" s="3"/>
      <c r="F50" s="3"/>
      <c r="G50" s="3"/>
      <c r="H50" s="3"/>
      <c r="I50" s="36" t="s">
        <v>53</v>
      </c>
      <c r="J50" s="37" t="s">
        <v>451</v>
      </c>
      <c r="K50" s="37" t="s">
        <v>421</v>
      </c>
      <c r="L50" s="37" t="s">
        <v>382</v>
      </c>
      <c r="M50" s="38" t="s">
        <v>592</v>
      </c>
      <c r="N50" s="37" t="s">
        <v>54</v>
      </c>
      <c r="O50" s="31">
        <v>244.3</v>
      </c>
    </row>
    <row r="51" spans="1:15" s="4" customFormat="1" ht="21" customHeight="1">
      <c r="A51" s="3"/>
      <c r="B51" s="3"/>
      <c r="C51" s="3"/>
      <c r="D51" s="3"/>
      <c r="E51" s="3"/>
      <c r="F51" s="3"/>
      <c r="G51" s="3"/>
      <c r="H51" s="3"/>
      <c r="I51" s="48" t="s">
        <v>593</v>
      </c>
      <c r="J51" s="37" t="s">
        <v>451</v>
      </c>
      <c r="K51" s="37" t="s">
        <v>421</v>
      </c>
      <c r="L51" s="37" t="s">
        <v>382</v>
      </c>
      <c r="M51" s="38" t="s">
        <v>594</v>
      </c>
      <c r="N51" s="37"/>
      <c r="O51" s="31">
        <f>O52</f>
        <v>5870.9</v>
      </c>
    </row>
    <row r="52" spans="1:15" s="4" customFormat="1" ht="21.75" customHeight="1">
      <c r="A52" s="3"/>
      <c r="B52" s="3"/>
      <c r="C52" s="3"/>
      <c r="D52" s="3"/>
      <c r="E52" s="3"/>
      <c r="F52" s="3"/>
      <c r="G52" s="3"/>
      <c r="H52" s="3"/>
      <c r="I52" s="36" t="s">
        <v>566</v>
      </c>
      <c r="J52" s="37" t="s">
        <v>451</v>
      </c>
      <c r="K52" s="37" t="s">
        <v>421</v>
      </c>
      <c r="L52" s="37" t="s">
        <v>382</v>
      </c>
      <c r="M52" s="38" t="s">
        <v>595</v>
      </c>
      <c r="N52" s="37"/>
      <c r="O52" s="31">
        <f>O53+O55</f>
        <v>5870.9</v>
      </c>
    </row>
    <row r="53" spans="1:15" s="4" customFormat="1" ht="50.25" customHeight="1">
      <c r="A53" s="3"/>
      <c r="B53" s="3"/>
      <c r="C53" s="3"/>
      <c r="D53" s="3"/>
      <c r="E53" s="3"/>
      <c r="F53" s="3"/>
      <c r="G53" s="3"/>
      <c r="H53" s="3"/>
      <c r="I53" s="36" t="s">
        <v>3</v>
      </c>
      <c r="J53" s="37" t="s">
        <v>451</v>
      </c>
      <c r="K53" s="37" t="s">
        <v>421</v>
      </c>
      <c r="L53" s="37" t="s">
        <v>382</v>
      </c>
      <c r="M53" s="38" t="s">
        <v>596</v>
      </c>
      <c r="N53" s="37"/>
      <c r="O53" s="31">
        <v>5002.4</v>
      </c>
    </row>
    <row r="54" spans="1:15" s="4" customFormat="1" ht="21" customHeight="1">
      <c r="A54" s="3"/>
      <c r="B54" s="3"/>
      <c r="C54" s="3"/>
      <c r="D54" s="3"/>
      <c r="E54" s="3"/>
      <c r="F54" s="3"/>
      <c r="G54" s="3"/>
      <c r="H54" s="3"/>
      <c r="I54" s="36" t="s">
        <v>53</v>
      </c>
      <c r="J54" s="37" t="s">
        <v>451</v>
      </c>
      <c r="K54" s="37" t="s">
        <v>421</v>
      </c>
      <c r="L54" s="37" t="s">
        <v>382</v>
      </c>
      <c r="M54" s="38" t="s">
        <v>596</v>
      </c>
      <c r="N54" s="37" t="s">
        <v>54</v>
      </c>
      <c r="O54" s="31">
        <v>5002.4</v>
      </c>
    </row>
    <row r="55" spans="1:15" s="4" customFormat="1" ht="21" customHeight="1">
      <c r="A55" s="3"/>
      <c r="B55" s="3"/>
      <c r="C55" s="3"/>
      <c r="D55" s="3"/>
      <c r="E55" s="3"/>
      <c r="F55" s="3"/>
      <c r="G55" s="3"/>
      <c r="H55" s="3"/>
      <c r="I55" s="36" t="s">
        <v>505</v>
      </c>
      <c r="J55" s="37" t="s">
        <v>451</v>
      </c>
      <c r="K55" s="37" t="s">
        <v>421</v>
      </c>
      <c r="L55" s="37" t="s">
        <v>382</v>
      </c>
      <c r="M55" s="38" t="s">
        <v>597</v>
      </c>
      <c r="N55" s="37"/>
      <c r="O55" s="31">
        <v>868.5</v>
      </c>
    </row>
    <row r="56" spans="1:15" s="4" customFormat="1" ht="21" customHeight="1">
      <c r="A56" s="3"/>
      <c r="B56" s="3"/>
      <c r="C56" s="3"/>
      <c r="D56" s="3"/>
      <c r="E56" s="3"/>
      <c r="F56" s="3"/>
      <c r="G56" s="3"/>
      <c r="H56" s="3"/>
      <c r="I56" s="36" t="s">
        <v>53</v>
      </c>
      <c r="J56" s="37" t="s">
        <v>451</v>
      </c>
      <c r="K56" s="37" t="s">
        <v>421</v>
      </c>
      <c r="L56" s="37" t="s">
        <v>382</v>
      </c>
      <c r="M56" s="38" t="s">
        <v>597</v>
      </c>
      <c r="N56" s="37" t="s">
        <v>54</v>
      </c>
      <c r="O56" s="31">
        <v>868.5</v>
      </c>
    </row>
    <row r="57" spans="1:15" s="4" customFormat="1" ht="21" customHeight="1">
      <c r="A57" s="3"/>
      <c r="B57" s="3"/>
      <c r="C57" s="3"/>
      <c r="D57" s="3"/>
      <c r="E57" s="3"/>
      <c r="F57" s="3"/>
      <c r="G57" s="3"/>
      <c r="H57" s="3"/>
      <c r="I57" s="36" t="s">
        <v>161</v>
      </c>
      <c r="J57" s="37" t="s">
        <v>451</v>
      </c>
      <c r="K57" s="37" t="s">
        <v>421</v>
      </c>
      <c r="L57" s="37" t="s">
        <v>382</v>
      </c>
      <c r="M57" s="38" t="s">
        <v>584</v>
      </c>
      <c r="N57" s="37"/>
      <c r="O57" s="31">
        <v>3026.9</v>
      </c>
    </row>
    <row r="58" spans="1:15" s="4" customFormat="1" ht="35.25" customHeight="1">
      <c r="A58" s="3"/>
      <c r="B58" s="3"/>
      <c r="C58" s="3"/>
      <c r="D58" s="3"/>
      <c r="E58" s="3"/>
      <c r="F58" s="3"/>
      <c r="G58" s="3"/>
      <c r="H58" s="3"/>
      <c r="I58" s="48" t="s">
        <v>599</v>
      </c>
      <c r="J58" s="37" t="s">
        <v>451</v>
      </c>
      <c r="K58" s="37" t="s">
        <v>421</v>
      </c>
      <c r="L58" s="37" t="s">
        <v>382</v>
      </c>
      <c r="M58" s="38" t="s">
        <v>598</v>
      </c>
      <c r="N58" s="37"/>
      <c r="O58" s="31">
        <v>3026.9</v>
      </c>
    </row>
    <row r="59" spans="1:15" s="4" customFormat="1" ht="21" customHeight="1">
      <c r="A59" s="3"/>
      <c r="B59" s="3"/>
      <c r="C59" s="3"/>
      <c r="D59" s="3"/>
      <c r="E59" s="3"/>
      <c r="F59" s="3"/>
      <c r="G59" s="3"/>
      <c r="H59" s="3"/>
      <c r="I59" s="36" t="s">
        <v>53</v>
      </c>
      <c r="J59" s="37" t="s">
        <v>451</v>
      </c>
      <c r="K59" s="37" t="s">
        <v>421</v>
      </c>
      <c r="L59" s="37" t="s">
        <v>382</v>
      </c>
      <c r="M59" s="38" t="s">
        <v>598</v>
      </c>
      <c r="N59" s="37" t="s">
        <v>54</v>
      </c>
      <c r="O59" s="31">
        <v>3026.9</v>
      </c>
    </row>
    <row r="60" spans="1:15" s="4" customFormat="1" ht="21" customHeight="1">
      <c r="A60" s="3"/>
      <c r="B60" s="3"/>
      <c r="C60" s="3"/>
      <c r="D60" s="3"/>
      <c r="E60" s="3"/>
      <c r="F60" s="3"/>
      <c r="G60" s="3"/>
      <c r="H60" s="3"/>
      <c r="I60" s="36" t="s">
        <v>216</v>
      </c>
      <c r="J60" s="37" t="s">
        <v>451</v>
      </c>
      <c r="K60" s="37" t="s">
        <v>421</v>
      </c>
      <c r="L60" s="37" t="s">
        <v>434</v>
      </c>
      <c r="M60" s="38"/>
      <c r="N60" s="37"/>
      <c r="O60" s="35">
        <f>O61+O67</f>
        <v>13449.9</v>
      </c>
    </row>
    <row r="61" spans="1:15" s="4" customFormat="1" ht="21" customHeight="1">
      <c r="A61" s="3"/>
      <c r="B61" s="3"/>
      <c r="C61" s="3"/>
      <c r="D61" s="3"/>
      <c r="E61" s="3"/>
      <c r="F61" s="3"/>
      <c r="G61" s="3"/>
      <c r="H61" s="3"/>
      <c r="I61" s="48" t="s">
        <v>593</v>
      </c>
      <c r="J61" s="37" t="s">
        <v>451</v>
      </c>
      <c r="K61" s="37" t="s">
        <v>421</v>
      </c>
      <c r="L61" s="37" t="s">
        <v>434</v>
      </c>
      <c r="M61" s="38" t="s">
        <v>594</v>
      </c>
      <c r="N61" s="37"/>
      <c r="O61" s="31">
        <f>O62</f>
        <v>4851</v>
      </c>
    </row>
    <row r="62" spans="1:15" s="4" customFormat="1" ht="63.75" customHeight="1">
      <c r="A62" s="3"/>
      <c r="B62" s="3"/>
      <c r="C62" s="3"/>
      <c r="D62" s="3"/>
      <c r="E62" s="3"/>
      <c r="F62" s="3"/>
      <c r="G62" s="3"/>
      <c r="H62" s="3"/>
      <c r="I62" s="48" t="s">
        <v>774</v>
      </c>
      <c r="J62" s="37" t="s">
        <v>451</v>
      </c>
      <c r="K62" s="37" t="s">
        <v>421</v>
      </c>
      <c r="L62" s="37" t="s">
        <v>434</v>
      </c>
      <c r="M62" s="38" t="s">
        <v>600</v>
      </c>
      <c r="N62" s="37"/>
      <c r="O62" s="31">
        <f>O63+O65</f>
        <v>4851</v>
      </c>
    </row>
    <row r="63" spans="1:15" s="4" customFormat="1" ht="31.5" customHeight="1">
      <c r="A63" s="3"/>
      <c r="B63" s="3"/>
      <c r="C63" s="3"/>
      <c r="D63" s="3"/>
      <c r="E63" s="3"/>
      <c r="F63" s="3"/>
      <c r="G63" s="3"/>
      <c r="H63" s="3"/>
      <c r="I63" s="48" t="s">
        <v>601</v>
      </c>
      <c r="J63" s="37" t="s">
        <v>451</v>
      </c>
      <c r="K63" s="37" t="s">
        <v>421</v>
      </c>
      <c r="L63" s="37" t="s">
        <v>434</v>
      </c>
      <c r="M63" s="38" t="s">
        <v>602</v>
      </c>
      <c r="N63" s="37"/>
      <c r="O63" s="31">
        <v>3028</v>
      </c>
    </row>
    <row r="64" spans="1:15" s="4" customFormat="1" ht="18" customHeight="1">
      <c r="A64" s="3"/>
      <c r="B64" s="3"/>
      <c r="C64" s="3"/>
      <c r="D64" s="3"/>
      <c r="E64" s="3"/>
      <c r="F64" s="3"/>
      <c r="G64" s="3"/>
      <c r="H64" s="3"/>
      <c r="I64" s="36" t="s">
        <v>53</v>
      </c>
      <c r="J64" s="37" t="s">
        <v>451</v>
      </c>
      <c r="K64" s="37" t="s">
        <v>421</v>
      </c>
      <c r="L64" s="37" t="s">
        <v>434</v>
      </c>
      <c r="M64" s="38" t="s">
        <v>602</v>
      </c>
      <c r="N64" s="37" t="s">
        <v>54</v>
      </c>
      <c r="O64" s="31">
        <v>3028</v>
      </c>
    </row>
    <row r="65" spans="1:15" s="4" customFormat="1" ht="17.25" customHeight="1">
      <c r="A65" s="3"/>
      <c r="B65" s="3"/>
      <c r="C65" s="3"/>
      <c r="D65" s="3"/>
      <c r="E65" s="3"/>
      <c r="F65" s="3"/>
      <c r="G65" s="3"/>
      <c r="H65" s="3"/>
      <c r="I65" s="48" t="s">
        <v>603</v>
      </c>
      <c r="J65" s="37" t="s">
        <v>451</v>
      </c>
      <c r="K65" s="37" t="s">
        <v>421</v>
      </c>
      <c r="L65" s="37" t="s">
        <v>434</v>
      </c>
      <c r="M65" s="38" t="s">
        <v>604</v>
      </c>
      <c r="N65" s="37"/>
      <c r="O65" s="31">
        <v>1823</v>
      </c>
    </row>
    <row r="66" spans="1:15" s="4" customFormat="1" ht="17.25" customHeight="1">
      <c r="A66" s="3"/>
      <c r="B66" s="3"/>
      <c r="C66" s="3"/>
      <c r="D66" s="3"/>
      <c r="E66" s="3"/>
      <c r="F66" s="3"/>
      <c r="G66" s="3"/>
      <c r="H66" s="3"/>
      <c r="I66" s="36" t="s">
        <v>53</v>
      </c>
      <c r="J66" s="37" t="s">
        <v>451</v>
      </c>
      <c r="K66" s="37" t="s">
        <v>421</v>
      </c>
      <c r="L66" s="37" t="s">
        <v>434</v>
      </c>
      <c r="M66" s="38" t="s">
        <v>604</v>
      </c>
      <c r="N66" s="37" t="s">
        <v>54</v>
      </c>
      <c r="O66" s="31">
        <v>1823</v>
      </c>
    </row>
    <row r="67" spans="1:15" s="4" customFormat="1" ht="21" customHeight="1">
      <c r="A67" s="3"/>
      <c r="B67" s="3"/>
      <c r="C67" s="3"/>
      <c r="D67" s="3"/>
      <c r="E67" s="3"/>
      <c r="F67" s="3"/>
      <c r="G67" s="3"/>
      <c r="H67" s="3"/>
      <c r="I67" s="36" t="s">
        <v>161</v>
      </c>
      <c r="J67" s="37" t="s">
        <v>451</v>
      </c>
      <c r="K67" s="37" t="s">
        <v>421</v>
      </c>
      <c r="L67" s="37" t="s">
        <v>434</v>
      </c>
      <c r="M67" s="38" t="s">
        <v>584</v>
      </c>
      <c r="N67" s="37"/>
      <c r="O67" s="31">
        <f>O68</f>
        <v>8598.9</v>
      </c>
    </row>
    <row r="68" spans="1:15" s="4" customFormat="1" ht="49.5" customHeight="1">
      <c r="A68" s="3"/>
      <c r="B68" s="3"/>
      <c r="C68" s="3"/>
      <c r="D68" s="3"/>
      <c r="E68" s="3"/>
      <c r="F68" s="3"/>
      <c r="G68" s="3"/>
      <c r="H68" s="3"/>
      <c r="I68" s="36" t="s">
        <v>0</v>
      </c>
      <c r="J68" s="37" t="s">
        <v>451</v>
      </c>
      <c r="K68" s="37" t="s">
        <v>421</v>
      </c>
      <c r="L68" s="37" t="s">
        <v>434</v>
      </c>
      <c r="M68" s="38" t="s">
        <v>605</v>
      </c>
      <c r="N68" s="37"/>
      <c r="O68" s="31">
        <v>8598.9</v>
      </c>
    </row>
    <row r="69" spans="1:15" s="4" customFormat="1" ht="19.5" customHeight="1">
      <c r="A69" s="3"/>
      <c r="B69" s="3"/>
      <c r="C69" s="3"/>
      <c r="D69" s="3"/>
      <c r="E69" s="3"/>
      <c r="F69" s="3"/>
      <c r="G69" s="3"/>
      <c r="H69" s="3"/>
      <c r="I69" s="36" t="s">
        <v>53</v>
      </c>
      <c r="J69" s="37" t="s">
        <v>451</v>
      </c>
      <c r="K69" s="37" t="s">
        <v>421</v>
      </c>
      <c r="L69" s="37" t="s">
        <v>434</v>
      </c>
      <c r="M69" s="38" t="s">
        <v>605</v>
      </c>
      <c r="N69" s="37" t="s">
        <v>54</v>
      </c>
      <c r="O69" s="31">
        <v>8598.9</v>
      </c>
    </row>
    <row r="70" spans="1:15" s="4" customFormat="1" ht="19.5" customHeight="1">
      <c r="A70" s="3"/>
      <c r="B70" s="3"/>
      <c r="C70" s="3"/>
      <c r="D70" s="3"/>
      <c r="E70" s="3"/>
      <c r="F70" s="3"/>
      <c r="G70" s="3"/>
      <c r="H70" s="3"/>
      <c r="I70" s="36" t="s">
        <v>606</v>
      </c>
      <c r="J70" s="37" t="s">
        <v>451</v>
      </c>
      <c r="K70" s="37" t="s">
        <v>421</v>
      </c>
      <c r="L70" s="37" t="s">
        <v>399</v>
      </c>
      <c r="M70" s="38"/>
      <c r="N70" s="37"/>
      <c r="O70" s="35">
        <f>O71</f>
        <v>1621.4</v>
      </c>
    </row>
    <row r="71" spans="1:15" s="4" customFormat="1" ht="19.5" customHeight="1">
      <c r="A71" s="3"/>
      <c r="B71" s="3"/>
      <c r="C71" s="3"/>
      <c r="D71" s="3"/>
      <c r="E71" s="3"/>
      <c r="F71" s="3"/>
      <c r="G71" s="3"/>
      <c r="H71" s="3"/>
      <c r="I71" s="36" t="s">
        <v>161</v>
      </c>
      <c r="J71" s="37" t="s">
        <v>451</v>
      </c>
      <c r="K71" s="37" t="s">
        <v>421</v>
      </c>
      <c r="L71" s="37" t="s">
        <v>399</v>
      </c>
      <c r="M71" s="38" t="s">
        <v>584</v>
      </c>
      <c r="N71" s="37"/>
      <c r="O71" s="31">
        <f>O72+O74</f>
        <v>1621.4</v>
      </c>
    </row>
    <row r="72" spans="1:15" s="4" customFormat="1" ht="37.5" customHeight="1">
      <c r="A72" s="3"/>
      <c r="B72" s="3"/>
      <c r="C72" s="3"/>
      <c r="D72" s="3"/>
      <c r="E72" s="3"/>
      <c r="F72" s="3"/>
      <c r="G72" s="3"/>
      <c r="H72" s="3"/>
      <c r="I72" s="48" t="s">
        <v>599</v>
      </c>
      <c r="J72" s="37" t="s">
        <v>451</v>
      </c>
      <c r="K72" s="37" t="s">
        <v>421</v>
      </c>
      <c r="L72" s="37" t="s">
        <v>399</v>
      </c>
      <c r="M72" s="38" t="s">
        <v>598</v>
      </c>
      <c r="N72" s="37"/>
      <c r="O72" s="31">
        <v>940.4</v>
      </c>
    </row>
    <row r="73" spans="1:15" s="4" customFormat="1" ht="19.5" customHeight="1">
      <c r="A73" s="3"/>
      <c r="B73" s="3"/>
      <c r="C73" s="3"/>
      <c r="D73" s="3"/>
      <c r="E73" s="3"/>
      <c r="F73" s="3"/>
      <c r="G73" s="3"/>
      <c r="H73" s="3"/>
      <c r="I73" s="36" t="s">
        <v>53</v>
      </c>
      <c r="J73" s="37" t="s">
        <v>451</v>
      </c>
      <c r="K73" s="37" t="s">
        <v>421</v>
      </c>
      <c r="L73" s="37" t="s">
        <v>399</v>
      </c>
      <c r="M73" s="38" t="s">
        <v>598</v>
      </c>
      <c r="N73" s="37" t="s">
        <v>54</v>
      </c>
      <c r="O73" s="31">
        <v>940.4</v>
      </c>
    </row>
    <row r="74" spans="1:15" s="4" customFormat="1" ht="96" customHeight="1">
      <c r="A74" s="3"/>
      <c r="B74" s="3"/>
      <c r="C74" s="3"/>
      <c r="D74" s="3"/>
      <c r="E74" s="3"/>
      <c r="F74" s="3"/>
      <c r="G74" s="3"/>
      <c r="H74" s="3"/>
      <c r="I74" s="48" t="s">
        <v>607</v>
      </c>
      <c r="J74" s="37" t="s">
        <v>451</v>
      </c>
      <c r="K74" s="37" t="s">
        <v>421</v>
      </c>
      <c r="L74" s="37" t="s">
        <v>399</v>
      </c>
      <c r="M74" s="38" t="s">
        <v>582</v>
      </c>
      <c r="N74" s="37"/>
      <c r="O74" s="31">
        <v>681</v>
      </c>
    </row>
    <row r="75" spans="1:15" s="4" customFormat="1" ht="19.5" customHeight="1">
      <c r="A75" s="3"/>
      <c r="B75" s="3"/>
      <c r="C75" s="3"/>
      <c r="D75" s="3"/>
      <c r="E75" s="3"/>
      <c r="F75" s="3"/>
      <c r="G75" s="3"/>
      <c r="H75" s="3"/>
      <c r="I75" s="36" t="s">
        <v>53</v>
      </c>
      <c r="J75" s="37" t="s">
        <v>451</v>
      </c>
      <c r="K75" s="37" t="s">
        <v>421</v>
      </c>
      <c r="L75" s="37" t="s">
        <v>399</v>
      </c>
      <c r="M75" s="38" t="s">
        <v>582</v>
      </c>
      <c r="N75" s="37" t="s">
        <v>54</v>
      </c>
      <c r="O75" s="31">
        <v>681</v>
      </c>
    </row>
    <row r="76" spans="1:15" s="4" customFormat="1" ht="19.5" customHeight="1">
      <c r="A76" s="3"/>
      <c r="B76" s="3"/>
      <c r="C76" s="3"/>
      <c r="D76" s="3"/>
      <c r="E76" s="3"/>
      <c r="F76" s="3"/>
      <c r="G76" s="3"/>
      <c r="H76" s="3"/>
      <c r="I76" s="28" t="s">
        <v>439</v>
      </c>
      <c r="J76" s="49" t="s">
        <v>451</v>
      </c>
      <c r="K76" s="49" t="s">
        <v>440</v>
      </c>
      <c r="L76" s="49"/>
      <c r="M76" s="50"/>
      <c r="N76" s="49"/>
      <c r="O76" s="51">
        <f>O77</f>
        <v>20980.5</v>
      </c>
    </row>
    <row r="77" spans="1:15" s="4" customFormat="1" ht="19.5" customHeight="1">
      <c r="A77" s="3"/>
      <c r="B77" s="3"/>
      <c r="C77" s="3"/>
      <c r="D77" s="3"/>
      <c r="E77" s="3"/>
      <c r="F77" s="3"/>
      <c r="G77" s="3"/>
      <c r="H77" s="3"/>
      <c r="I77" s="36" t="s">
        <v>110</v>
      </c>
      <c r="J77" s="39" t="s">
        <v>451</v>
      </c>
      <c r="K77" s="39" t="s">
        <v>440</v>
      </c>
      <c r="L77" s="39" t="s">
        <v>415</v>
      </c>
      <c r="M77" s="40"/>
      <c r="N77" s="39"/>
      <c r="O77" s="31">
        <f>O78+O80</f>
        <v>20980.5</v>
      </c>
    </row>
    <row r="78" spans="1:15" s="4" customFormat="1" ht="63.75" customHeight="1">
      <c r="A78" s="3"/>
      <c r="B78" s="3"/>
      <c r="C78" s="3"/>
      <c r="D78" s="3"/>
      <c r="E78" s="3"/>
      <c r="F78" s="3"/>
      <c r="G78" s="3"/>
      <c r="H78" s="3"/>
      <c r="I78" s="48" t="s">
        <v>608</v>
      </c>
      <c r="J78" s="37" t="s">
        <v>451</v>
      </c>
      <c r="K78" s="37" t="s">
        <v>440</v>
      </c>
      <c r="L78" s="37" t="s">
        <v>415</v>
      </c>
      <c r="M78" s="38" t="s">
        <v>609</v>
      </c>
      <c r="N78" s="37"/>
      <c r="O78" s="31">
        <v>8000</v>
      </c>
    </row>
    <row r="79" spans="1:15" s="4" customFormat="1" ht="19.5" customHeight="1">
      <c r="A79" s="3"/>
      <c r="B79" s="3"/>
      <c r="C79" s="3"/>
      <c r="D79" s="3"/>
      <c r="E79" s="3"/>
      <c r="F79" s="3"/>
      <c r="G79" s="3"/>
      <c r="H79" s="3"/>
      <c r="I79" s="36" t="s">
        <v>53</v>
      </c>
      <c r="J79" s="37" t="s">
        <v>451</v>
      </c>
      <c r="K79" s="37" t="s">
        <v>440</v>
      </c>
      <c r="L79" s="37" t="s">
        <v>415</v>
      </c>
      <c r="M79" s="38" t="s">
        <v>609</v>
      </c>
      <c r="N79" s="37" t="s">
        <v>54</v>
      </c>
      <c r="O79" s="31">
        <v>8000</v>
      </c>
    </row>
    <row r="80" spans="1:15" s="4" customFormat="1" ht="80.25" customHeight="1">
      <c r="A80" s="3"/>
      <c r="B80" s="3"/>
      <c r="C80" s="3"/>
      <c r="D80" s="3"/>
      <c r="E80" s="3"/>
      <c r="F80" s="3"/>
      <c r="G80" s="3"/>
      <c r="H80" s="3"/>
      <c r="I80" s="36" t="s">
        <v>40</v>
      </c>
      <c r="J80" s="37" t="s">
        <v>451</v>
      </c>
      <c r="K80" s="37" t="s">
        <v>440</v>
      </c>
      <c r="L80" s="37" t="s">
        <v>415</v>
      </c>
      <c r="M80" s="38" t="s">
        <v>126</v>
      </c>
      <c r="N80" s="37"/>
      <c r="O80" s="31">
        <v>12980.5</v>
      </c>
    </row>
    <row r="81" spans="1:15" s="4" customFormat="1" ht="19.5" customHeight="1">
      <c r="A81" s="3"/>
      <c r="B81" s="3"/>
      <c r="C81" s="3"/>
      <c r="D81" s="3"/>
      <c r="E81" s="3"/>
      <c r="F81" s="3"/>
      <c r="G81" s="3"/>
      <c r="H81" s="3"/>
      <c r="I81" s="36" t="s">
        <v>53</v>
      </c>
      <c r="J81" s="37" t="s">
        <v>451</v>
      </c>
      <c r="K81" s="37" t="s">
        <v>440</v>
      </c>
      <c r="L81" s="37" t="s">
        <v>415</v>
      </c>
      <c r="M81" s="38" t="s">
        <v>126</v>
      </c>
      <c r="N81" s="37" t="s">
        <v>54</v>
      </c>
      <c r="O81" s="31">
        <v>12980.5</v>
      </c>
    </row>
    <row r="82" spans="1:15" s="4" customFormat="1" ht="19.5" customHeight="1">
      <c r="A82" s="3"/>
      <c r="B82" s="3"/>
      <c r="C82" s="3"/>
      <c r="D82" s="3"/>
      <c r="E82" s="3"/>
      <c r="F82" s="3"/>
      <c r="G82" s="3"/>
      <c r="H82" s="3"/>
      <c r="I82" s="42" t="s">
        <v>65</v>
      </c>
      <c r="J82" s="43" t="s">
        <v>451</v>
      </c>
      <c r="K82" s="43" t="s">
        <v>261</v>
      </c>
      <c r="L82" s="43"/>
      <c r="M82" s="44"/>
      <c r="N82" s="43"/>
      <c r="O82" s="45">
        <f>O83+O87</f>
        <v>3970.3</v>
      </c>
    </row>
    <row r="83" spans="1:15" s="4" customFormat="1" ht="19.5" customHeight="1">
      <c r="A83" s="3"/>
      <c r="B83" s="3"/>
      <c r="C83" s="3"/>
      <c r="D83" s="3"/>
      <c r="E83" s="3"/>
      <c r="F83" s="3"/>
      <c r="G83" s="3"/>
      <c r="H83" s="3"/>
      <c r="I83" s="36" t="s">
        <v>303</v>
      </c>
      <c r="J83" s="37" t="s">
        <v>451</v>
      </c>
      <c r="K83" s="37" t="s">
        <v>261</v>
      </c>
      <c r="L83" s="37" t="s">
        <v>382</v>
      </c>
      <c r="M83" s="38"/>
      <c r="N83" s="37"/>
      <c r="O83" s="31">
        <f>O84</f>
        <v>3471</v>
      </c>
    </row>
    <row r="84" spans="1:15" s="4" customFormat="1" ht="19.5" customHeight="1">
      <c r="A84" s="3"/>
      <c r="B84" s="3"/>
      <c r="C84" s="3"/>
      <c r="D84" s="3"/>
      <c r="E84" s="3"/>
      <c r="F84" s="3"/>
      <c r="G84" s="3"/>
      <c r="H84" s="3"/>
      <c r="I84" s="36" t="s">
        <v>161</v>
      </c>
      <c r="J84" s="37" t="s">
        <v>451</v>
      </c>
      <c r="K84" s="37" t="s">
        <v>261</v>
      </c>
      <c r="L84" s="37" t="s">
        <v>382</v>
      </c>
      <c r="M84" s="38" t="s">
        <v>584</v>
      </c>
      <c r="N84" s="37"/>
      <c r="O84" s="31">
        <f>O85</f>
        <v>3471</v>
      </c>
    </row>
    <row r="85" spans="1:15" s="4" customFormat="1" ht="37.5" customHeight="1">
      <c r="A85" s="3"/>
      <c r="B85" s="3"/>
      <c r="C85" s="3"/>
      <c r="D85" s="3"/>
      <c r="E85" s="3"/>
      <c r="F85" s="3"/>
      <c r="G85" s="3"/>
      <c r="H85" s="3"/>
      <c r="I85" s="36" t="s">
        <v>561</v>
      </c>
      <c r="J85" s="37" t="s">
        <v>451</v>
      </c>
      <c r="K85" s="37" t="s">
        <v>261</v>
      </c>
      <c r="L85" s="37" t="s">
        <v>382</v>
      </c>
      <c r="M85" s="38" t="s">
        <v>610</v>
      </c>
      <c r="N85" s="37"/>
      <c r="O85" s="31">
        <v>3471</v>
      </c>
    </row>
    <row r="86" spans="1:15" s="4" customFormat="1" ht="19.5" customHeight="1">
      <c r="A86" s="3"/>
      <c r="B86" s="3"/>
      <c r="C86" s="3"/>
      <c r="D86" s="3"/>
      <c r="E86" s="3"/>
      <c r="F86" s="3"/>
      <c r="G86" s="3"/>
      <c r="H86" s="3"/>
      <c r="I86" s="36" t="s">
        <v>53</v>
      </c>
      <c r="J86" s="37" t="s">
        <v>451</v>
      </c>
      <c r="K86" s="37" t="s">
        <v>261</v>
      </c>
      <c r="L86" s="37" t="s">
        <v>382</v>
      </c>
      <c r="M86" s="38" t="s">
        <v>610</v>
      </c>
      <c r="N86" s="37" t="s">
        <v>54</v>
      </c>
      <c r="O86" s="31">
        <v>3471</v>
      </c>
    </row>
    <row r="87" spans="1:15" s="4" customFormat="1" ht="19.5" customHeight="1">
      <c r="A87" s="3"/>
      <c r="B87" s="3"/>
      <c r="C87" s="3"/>
      <c r="D87" s="3"/>
      <c r="E87" s="3"/>
      <c r="F87" s="3"/>
      <c r="G87" s="3"/>
      <c r="H87" s="3"/>
      <c r="I87" s="36" t="s">
        <v>611</v>
      </c>
      <c r="J87" s="37" t="s">
        <v>451</v>
      </c>
      <c r="K87" s="37" t="s">
        <v>261</v>
      </c>
      <c r="L87" s="37" t="s">
        <v>434</v>
      </c>
      <c r="M87" s="38"/>
      <c r="N87" s="37"/>
      <c r="O87" s="31">
        <f>O88</f>
        <v>499.3</v>
      </c>
    </row>
    <row r="88" spans="1:15" s="4" customFormat="1" ht="19.5" customHeight="1">
      <c r="A88" s="3"/>
      <c r="B88" s="3"/>
      <c r="C88" s="3"/>
      <c r="D88" s="3"/>
      <c r="E88" s="3"/>
      <c r="F88" s="3"/>
      <c r="G88" s="3"/>
      <c r="H88" s="3"/>
      <c r="I88" s="36" t="s">
        <v>161</v>
      </c>
      <c r="J88" s="37" t="s">
        <v>451</v>
      </c>
      <c r="K88" s="37" t="s">
        <v>261</v>
      </c>
      <c r="L88" s="37" t="s">
        <v>434</v>
      </c>
      <c r="M88" s="38" t="s">
        <v>584</v>
      </c>
      <c r="N88" s="37"/>
      <c r="O88" s="31">
        <f>O89</f>
        <v>499.3</v>
      </c>
    </row>
    <row r="89" spans="1:15" s="4" customFormat="1" ht="38.25" customHeight="1">
      <c r="A89" s="3"/>
      <c r="B89" s="3"/>
      <c r="C89" s="3"/>
      <c r="D89" s="3"/>
      <c r="E89" s="3"/>
      <c r="F89" s="3"/>
      <c r="G89" s="3"/>
      <c r="H89" s="3"/>
      <c r="I89" s="48" t="s">
        <v>599</v>
      </c>
      <c r="J89" s="37" t="s">
        <v>451</v>
      </c>
      <c r="K89" s="37" t="s">
        <v>261</v>
      </c>
      <c r="L89" s="37" t="s">
        <v>434</v>
      </c>
      <c r="M89" s="38" t="s">
        <v>598</v>
      </c>
      <c r="N89" s="37"/>
      <c r="O89" s="31">
        <v>499.3</v>
      </c>
    </row>
    <row r="90" spans="1:15" s="4" customFormat="1" ht="19.5" customHeight="1">
      <c r="A90" s="3"/>
      <c r="B90" s="3"/>
      <c r="C90" s="3"/>
      <c r="D90" s="3"/>
      <c r="E90" s="3"/>
      <c r="F90" s="3"/>
      <c r="G90" s="3"/>
      <c r="H90" s="3"/>
      <c r="I90" s="36" t="s">
        <v>53</v>
      </c>
      <c r="J90" s="37" t="s">
        <v>451</v>
      </c>
      <c r="K90" s="37" t="s">
        <v>261</v>
      </c>
      <c r="L90" s="37" t="s">
        <v>434</v>
      </c>
      <c r="M90" s="38" t="s">
        <v>598</v>
      </c>
      <c r="N90" s="37" t="s">
        <v>54</v>
      </c>
      <c r="O90" s="31">
        <v>499.3</v>
      </c>
    </row>
    <row r="91" spans="1:15" s="4" customFormat="1" ht="51" customHeight="1">
      <c r="A91" s="3"/>
      <c r="B91" s="3"/>
      <c r="C91" s="3"/>
      <c r="D91" s="3"/>
      <c r="E91" s="3"/>
      <c r="F91" s="3"/>
      <c r="G91" s="3"/>
      <c r="H91" s="3"/>
      <c r="I91" s="28" t="s">
        <v>301</v>
      </c>
      <c r="J91" s="29" t="s">
        <v>451</v>
      </c>
      <c r="K91" s="29" t="s">
        <v>385</v>
      </c>
      <c r="L91" s="29"/>
      <c r="M91" s="30"/>
      <c r="N91" s="29"/>
      <c r="O91" s="52">
        <f>O92</f>
        <v>93714</v>
      </c>
    </row>
    <row r="92" spans="1:15" s="4" customFormat="1" ht="47.25" customHeight="1">
      <c r="A92" s="3"/>
      <c r="B92" s="3"/>
      <c r="C92" s="3"/>
      <c r="D92" s="3"/>
      <c r="E92" s="3"/>
      <c r="F92" s="3"/>
      <c r="G92" s="3"/>
      <c r="H92" s="3"/>
      <c r="I92" s="36" t="s">
        <v>302</v>
      </c>
      <c r="J92" s="37" t="s">
        <v>451</v>
      </c>
      <c r="K92" s="37" t="s">
        <v>385</v>
      </c>
      <c r="L92" s="37" t="s">
        <v>382</v>
      </c>
      <c r="M92" s="38"/>
      <c r="N92" s="37"/>
      <c r="O92" s="31">
        <f>O93+O96</f>
        <v>93714</v>
      </c>
    </row>
    <row r="93" spans="1:15" s="4" customFormat="1" ht="21" customHeight="1">
      <c r="A93" s="3"/>
      <c r="B93" s="3"/>
      <c r="C93" s="3"/>
      <c r="D93" s="3"/>
      <c r="E93" s="3"/>
      <c r="F93" s="3"/>
      <c r="G93" s="3"/>
      <c r="H93" s="3"/>
      <c r="I93" s="36" t="s">
        <v>469</v>
      </c>
      <c r="J93" s="37" t="s">
        <v>451</v>
      </c>
      <c r="K93" s="37" t="s">
        <v>385</v>
      </c>
      <c r="L93" s="37" t="s">
        <v>382</v>
      </c>
      <c r="M93" s="38" t="s">
        <v>468</v>
      </c>
      <c r="N93" s="37" t="s">
        <v>376</v>
      </c>
      <c r="O93" s="31">
        <v>91248</v>
      </c>
    </row>
    <row r="94" spans="1:15" s="4" customFormat="1" ht="18.75" customHeight="1">
      <c r="A94" s="3"/>
      <c r="B94" s="3"/>
      <c r="C94" s="3"/>
      <c r="D94" s="3"/>
      <c r="E94" s="3"/>
      <c r="F94" s="3"/>
      <c r="G94" s="3"/>
      <c r="H94" s="3"/>
      <c r="I94" s="36" t="s">
        <v>164</v>
      </c>
      <c r="J94" s="37" t="s">
        <v>451</v>
      </c>
      <c r="K94" s="37" t="s">
        <v>385</v>
      </c>
      <c r="L94" s="37" t="s">
        <v>382</v>
      </c>
      <c r="M94" s="38" t="s">
        <v>140</v>
      </c>
      <c r="N94" s="37"/>
      <c r="O94" s="31">
        <v>91248</v>
      </c>
    </row>
    <row r="95" spans="1:15" s="4" customFormat="1" ht="33.75" customHeight="1">
      <c r="A95" s="3"/>
      <c r="B95" s="3"/>
      <c r="C95" s="3"/>
      <c r="D95" s="3"/>
      <c r="E95" s="3"/>
      <c r="F95" s="3"/>
      <c r="G95" s="3"/>
      <c r="H95" s="3"/>
      <c r="I95" s="36" t="s">
        <v>483</v>
      </c>
      <c r="J95" s="37" t="s">
        <v>451</v>
      </c>
      <c r="K95" s="37" t="s">
        <v>385</v>
      </c>
      <c r="L95" s="37" t="s">
        <v>382</v>
      </c>
      <c r="M95" s="38" t="s">
        <v>140</v>
      </c>
      <c r="N95" s="37" t="s">
        <v>482</v>
      </c>
      <c r="O95" s="31">
        <v>91248</v>
      </c>
    </row>
    <row r="96" spans="1:15" s="4" customFormat="1" ht="79.5" customHeight="1">
      <c r="A96" s="3"/>
      <c r="B96" s="3"/>
      <c r="C96" s="3"/>
      <c r="D96" s="3"/>
      <c r="E96" s="3"/>
      <c r="F96" s="3"/>
      <c r="G96" s="3"/>
      <c r="H96" s="3"/>
      <c r="I96" s="36" t="s">
        <v>570</v>
      </c>
      <c r="J96" s="37" t="s">
        <v>451</v>
      </c>
      <c r="K96" s="37" t="s">
        <v>385</v>
      </c>
      <c r="L96" s="37" t="s">
        <v>382</v>
      </c>
      <c r="M96" s="38" t="s">
        <v>127</v>
      </c>
      <c r="N96" s="37"/>
      <c r="O96" s="31">
        <v>2466</v>
      </c>
    </row>
    <row r="97" spans="1:15" s="4" customFormat="1" ht="32.25" customHeight="1" thickBot="1">
      <c r="A97" s="3"/>
      <c r="B97" s="3"/>
      <c r="C97" s="3"/>
      <c r="D97" s="3"/>
      <c r="E97" s="3"/>
      <c r="F97" s="3"/>
      <c r="G97" s="3"/>
      <c r="H97" s="3"/>
      <c r="I97" s="36" t="s">
        <v>483</v>
      </c>
      <c r="J97" s="37" t="s">
        <v>451</v>
      </c>
      <c r="K97" s="37" t="s">
        <v>385</v>
      </c>
      <c r="L97" s="37" t="s">
        <v>382</v>
      </c>
      <c r="M97" s="38" t="s">
        <v>127</v>
      </c>
      <c r="N97" s="37" t="s">
        <v>482</v>
      </c>
      <c r="O97" s="31">
        <v>2466</v>
      </c>
    </row>
    <row r="98" spans="9:15" ht="19.5" customHeight="1" thickBot="1">
      <c r="I98" s="53" t="s">
        <v>120</v>
      </c>
      <c r="J98" s="54" t="s">
        <v>185</v>
      </c>
      <c r="K98" s="55"/>
      <c r="L98" s="55"/>
      <c r="M98" s="56"/>
      <c r="N98" s="54"/>
      <c r="O98" s="57">
        <f>O99+O153+O168+O182+O199+O226+O262+O272</f>
        <v>116736.39999999997</v>
      </c>
    </row>
    <row r="99" spans="9:15" ht="20.25" customHeight="1">
      <c r="I99" s="58" t="s">
        <v>380</v>
      </c>
      <c r="J99" s="59" t="s">
        <v>185</v>
      </c>
      <c r="K99" s="59" t="s">
        <v>382</v>
      </c>
      <c r="L99" s="59"/>
      <c r="M99" s="60"/>
      <c r="N99" s="59"/>
      <c r="O99" s="45">
        <f>O100+O104+O112+O116</f>
        <v>53202.899999999994</v>
      </c>
    </row>
    <row r="100" spans="9:15" ht="34.5" customHeight="1">
      <c r="I100" s="36" t="s">
        <v>291</v>
      </c>
      <c r="J100" s="37" t="s">
        <v>185</v>
      </c>
      <c r="K100" s="37" t="s">
        <v>382</v>
      </c>
      <c r="L100" s="37" t="s">
        <v>434</v>
      </c>
      <c r="M100" s="38"/>
      <c r="N100" s="37"/>
      <c r="O100" s="31">
        <v>800.1</v>
      </c>
    </row>
    <row r="101" spans="9:15" ht="19.5" customHeight="1">
      <c r="I101" s="61" t="s">
        <v>387</v>
      </c>
      <c r="J101" s="62" t="s">
        <v>185</v>
      </c>
      <c r="K101" s="62" t="s">
        <v>382</v>
      </c>
      <c r="L101" s="62" t="s">
        <v>434</v>
      </c>
      <c r="M101" s="63" t="s">
        <v>377</v>
      </c>
      <c r="N101" s="62"/>
      <c r="O101" s="31">
        <v>800.1</v>
      </c>
    </row>
    <row r="102" spans="9:15" ht="19.5" customHeight="1">
      <c r="I102" s="36" t="s">
        <v>559</v>
      </c>
      <c r="J102" s="37" t="s">
        <v>185</v>
      </c>
      <c r="K102" s="37" t="s">
        <v>382</v>
      </c>
      <c r="L102" s="37" t="s">
        <v>434</v>
      </c>
      <c r="M102" s="38" t="s">
        <v>612</v>
      </c>
      <c r="N102" s="37"/>
      <c r="O102" s="31">
        <v>800.1</v>
      </c>
    </row>
    <row r="103" spans="9:15" ht="19.5" customHeight="1">
      <c r="I103" s="61" t="s">
        <v>477</v>
      </c>
      <c r="J103" s="62" t="s">
        <v>185</v>
      </c>
      <c r="K103" s="62" t="s">
        <v>382</v>
      </c>
      <c r="L103" s="62" t="s">
        <v>434</v>
      </c>
      <c r="M103" s="63" t="s">
        <v>612</v>
      </c>
      <c r="N103" s="62" t="s">
        <v>151</v>
      </c>
      <c r="O103" s="31">
        <v>800.1</v>
      </c>
    </row>
    <row r="104" spans="1:15" ht="51.75" customHeight="1">
      <c r="A104" s="7" t="s">
        <v>377</v>
      </c>
      <c r="B104" s="7" t="s">
        <v>378</v>
      </c>
      <c r="C104" s="7" t="s">
        <v>383</v>
      </c>
      <c r="D104" s="7" t="s">
        <v>384</v>
      </c>
      <c r="E104" s="7" t="s">
        <v>392</v>
      </c>
      <c r="F104" s="7" t="s">
        <v>393</v>
      </c>
      <c r="G104" s="7" t="s">
        <v>377</v>
      </c>
      <c r="H104" s="7" t="s">
        <v>394</v>
      </c>
      <c r="I104" s="36" t="s">
        <v>294</v>
      </c>
      <c r="J104" s="37" t="s">
        <v>185</v>
      </c>
      <c r="K104" s="37" t="s">
        <v>382</v>
      </c>
      <c r="L104" s="37" t="s">
        <v>415</v>
      </c>
      <c r="M104" s="38"/>
      <c r="N104" s="37"/>
      <c r="O104" s="31">
        <f>O105</f>
        <v>17348.9</v>
      </c>
    </row>
    <row r="105" spans="1:15" s="6" customFormat="1" ht="20.25" customHeight="1">
      <c r="A105" s="5" t="s">
        <v>395</v>
      </c>
      <c r="B105" s="5" t="s">
        <v>396</v>
      </c>
      <c r="C105" s="5" t="s">
        <v>372</v>
      </c>
      <c r="D105" s="5" t="s">
        <v>373</v>
      </c>
      <c r="E105" s="5" t="s">
        <v>374</v>
      </c>
      <c r="F105" s="5" t="s">
        <v>375</v>
      </c>
      <c r="G105" s="5" t="s">
        <v>371</v>
      </c>
      <c r="H105" s="5" t="s">
        <v>375</v>
      </c>
      <c r="I105" s="47" t="s">
        <v>387</v>
      </c>
      <c r="J105" s="64" t="s">
        <v>185</v>
      </c>
      <c r="K105" s="64" t="s">
        <v>382</v>
      </c>
      <c r="L105" s="64" t="s">
        <v>415</v>
      </c>
      <c r="M105" s="65" t="s">
        <v>377</v>
      </c>
      <c r="N105" s="64" t="s">
        <v>376</v>
      </c>
      <c r="O105" s="66">
        <f>O106</f>
        <v>17348.9</v>
      </c>
    </row>
    <row r="106" spans="1:15" ht="17.25" customHeight="1">
      <c r="A106" s="7" t="s">
        <v>395</v>
      </c>
      <c r="B106" s="7" t="s">
        <v>396</v>
      </c>
      <c r="C106" s="7" t="s">
        <v>413</v>
      </c>
      <c r="D106" s="7" t="s">
        <v>414</v>
      </c>
      <c r="E106" s="7" t="s">
        <v>374</v>
      </c>
      <c r="F106" s="7" t="s">
        <v>375</v>
      </c>
      <c r="G106" s="7" t="s">
        <v>371</v>
      </c>
      <c r="H106" s="7" t="s">
        <v>375</v>
      </c>
      <c r="I106" s="36" t="s">
        <v>389</v>
      </c>
      <c r="J106" s="37" t="s">
        <v>185</v>
      </c>
      <c r="K106" s="37" t="s">
        <v>382</v>
      </c>
      <c r="L106" s="37" t="s">
        <v>415</v>
      </c>
      <c r="M106" s="38" t="s">
        <v>320</v>
      </c>
      <c r="N106" s="37" t="s">
        <v>376</v>
      </c>
      <c r="O106" s="31">
        <f>O107+O108+O109+O110+O111</f>
        <v>17348.9</v>
      </c>
    </row>
    <row r="107" spans="1:15" ht="18" customHeight="1">
      <c r="A107" s="7" t="s">
        <v>395</v>
      </c>
      <c r="B107" s="7" t="s">
        <v>396</v>
      </c>
      <c r="C107" s="7" t="s">
        <v>413</v>
      </c>
      <c r="D107" s="7" t="s">
        <v>414</v>
      </c>
      <c r="E107" s="7" t="s">
        <v>416</v>
      </c>
      <c r="F107" s="7" t="s">
        <v>417</v>
      </c>
      <c r="G107" s="7" t="s">
        <v>371</v>
      </c>
      <c r="H107" s="7" t="s">
        <v>375</v>
      </c>
      <c r="I107" s="36" t="s">
        <v>477</v>
      </c>
      <c r="J107" s="37" t="s">
        <v>185</v>
      </c>
      <c r="K107" s="37" t="s">
        <v>382</v>
      </c>
      <c r="L107" s="37" t="s">
        <v>415</v>
      </c>
      <c r="M107" s="38" t="s">
        <v>320</v>
      </c>
      <c r="N107" s="37" t="s">
        <v>151</v>
      </c>
      <c r="O107" s="31">
        <v>14263.4</v>
      </c>
    </row>
    <row r="108" spans="9:15" ht="36" customHeight="1">
      <c r="I108" s="36" t="s">
        <v>134</v>
      </c>
      <c r="J108" s="37" t="s">
        <v>185</v>
      </c>
      <c r="K108" s="37" t="s">
        <v>382</v>
      </c>
      <c r="L108" s="37" t="s">
        <v>415</v>
      </c>
      <c r="M108" s="38" t="s">
        <v>320</v>
      </c>
      <c r="N108" s="37" t="s">
        <v>153</v>
      </c>
      <c r="O108" s="31">
        <v>1145.3</v>
      </c>
    </row>
    <row r="109" spans="9:15" ht="34.5" customHeight="1">
      <c r="I109" s="36" t="s">
        <v>135</v>
      </c>
      <c r="J109" s="37" t="s">
        <v>185</v>
      </c>
      <c r="K109" s="37" t="s">
        <v>382</v>
      </c>
      <c r="L109" s="37" t="s">
        <v>415</v>
      </c>
      <c r="M109" s="38" t="s">
        <v>613</v>
      </c>
      <c r="N109" s="37" t="s">
        <v>154</v>
      </c>
      <c r="O109" s="31">
        <v>1902.3</v>
      </c>
    </row>
    <row r="110" spans="9:15" ht="33.75" customHeight="1">
      <c r="I110" s="67" t="s">
        <v>137</v>
      </c>
      <c r="J110" s="37" t="s">
        <v>185</v>
      </c>
      <c r="K110" s="37" t="s">
        <v>382</v>
      </c>
      <c r="L110" s="37" t="s">
        <v>415</v>
      </c>
      <c r="M110" s="38" t="s">
        <v>320</v>
      </c>
      <c r="N110" s="37" t="s">
        <v>274</v>
      </c>
      <c r="O110" s="31">
        <v>24.5</v>
      </c>
    </row>
    <row r="111" spans="9:15" ht="21" customHeight="1">
      <c r="I111" s="67" t="s">
        <v>138</v>
      </c>
      <c r="J111" s="37" t="s">
        <v>185</v>
      </c>
      <c r="K111" s="37" t="s">
        <v>382</v>
      </c>
      <c r="L111" s="37" t="s">
        <v>415</v>
      </c>
      <c r="M111" s="38" t="s">
        <v>613</v>
      </c>
      <c r="N111" s="37" t="s">
        <v>155</v>
      </c>
      <c r="O111" s="31">
        <v>13.4</v>
      </c>
    </row>
    <row r="112" spans="9:15" ht="19.5" customHeight="1">
      <c r="I112" s="36" t="s">
        <v>614</v>
      </c>
      <c r="J112" s="37" t="s">
        <v>185</v>
      </c>
      <c r="K112" s="37" t="s">
        <v>382</v>
      </c>
      <c r="L112" s="37" t="s">
        <v>412</v>
      </c>
      <c r="M112" s="38"/>
      <c r="N112" s="37"/>
      <c r="O112" s="31">
        <f>O113</f>
        <v>47.7</v>
      </c>
    </row>
    <row r="113" spans="9:15" ht="19.5" customHeight="1">
      <c r="I113" s="36" t="s">
        <v>389</v>
      </c>
      <c r="J113" s="37" t="s">
        <v>185</v>
      </c>
      <c r="K113" s="37" t="s">
        <v>382</v>
      </c>
      <c r="L113" s="37" t="s">
        <v>412</v>
      </c>
      <c r="M113" s="38" t="s">
        <v>615</v>
      </c>
      <c r="N113" s="37"/>
      <c r="O113" s="31">
        <f>O114</f>
        <v>47.7</v>
      </c>
    </row>
    <row r="114" spans="9:15" ht="36" customHeight="1">
      <c r="I114" s="48" t="s">
        <v>616</v>
      </c>
      <c r="J114" s="37" t="s">
        <v>185</v>
      </c>
      <c r="K114" s="37" t="s">
        <v>382</v>
      </c>
      <c r="L114" s="37" t="s">
        <v>412</v>
      </c>
      <c r="M114" s="38" t="s">
        <v>617</v>
      </c>
      <c r="N114" s="37"/>
      <c r="O114" s="31">
        <v>47.7</v>
      </c>
    </row>
    <row r="115" spans="9:15" ht="36" customHeight="1">
      <c r="I115" s="36" t="s">
        <v>135</v>
      </c>
      <c r="J115" s="37" t="s">
        <v>185</v>
      </c>
      <c r="K115" s="37" t="s">
        <v>382</v>
      </c>
      <c r="L115" s="37" t="s">
        <v>412</v>
      </c>
      <c r="M115" s="38" t="s">
        <v>617</v>
      </c>
      <c r="N115" s="37" t="s">
        <v>154</v>
      </c>
      <c r="O115" s="31">
        <v>47.7</v>
      </c>
    </row>
    <row r="116" spans="9:15" ht="18.75">
      <c r="I116" s="32" t="s">
        <v>384</v>
      </c>
      <c r="J116" s="33" t="s">
        <v>185</v>
      </c>
      <c r="K116" s="33" t="s">
        <v>382</v>
      </c>
      <c r="L116" s="33" t="s">
        <v>148</v>
      </c>
      <c r="M116" s="34"/>
      <c r="N116" s="33"/>
      <c r="O116" s="35">
        <f>O117+O127+O132+O136+O139</f>
        <v>35006.2</v>
      </c>
    </row>
    <row r="117" spans="9:15" ht="18.75">
      <c r="I117" s="32" t="s">
        <v>569</v>
      </c>
      <c r="J117" s="33" t="s">
        <v>185</v>
      </c>
      <c r="K117" s="33" t="s">
        <v>382</v>
      </c>
      <c r="L117" s="33" t="s">
        <v>148</v>
      </c>
      <c r="M117" s="34" t="s">
        <v>377</v>
      </c>
      <c r="N117" s="33"/>
      <c r="O117" s="35">
        <f>O118+O120+O124</f>
        <v>394.59999999999997</v>
      </c>
    </row>
    <row r="118" spans="9:15" ht="47.25">
      <c r="I118" s="32" t="s">
        <v>332</v>
      </c>
      <c r="J118" s="33" t="s">
        <v>185</v>
      </c>
      <c r="K118" s="33" t="s">
        <v>382</v>
      </c>
      <c r="L118" s="33" t="s">
        <v>148</v>
      </c>
      <c r="M118" s="34" t="s">
        <v>618</v>
      </c>
      <c r="N118" s="33"/>
      <c r="O118" s="35">
        <v>15</v>
      </c>
    </row>
    <row r="119" spans="9:15" ht="31.5">
      <c r="I119" s="36" t="s">
        <v>135</v>
      </c>
      <c r="J119" s="33" t="s">
        <v>185</v>
      </c>
      <c r="K119" s="33" t="s">
        <v>382</v>
      </c>
      <c r="L119" s="33" t="s">
        <v>148</v>
      </c>
      <c r="M119" s="34" t="s">
        <v>618</v>
      </c>
      <c r="N119" s="33" t="s">
        <v>154</v>
      </c>
      <c r="O119" s="35">
        <v>15</v>
      </c>
    </row>
    <row r="120" spans="9:15" ht="31.5">
      <c r="I120" s="32" t="s">
        <v>520</v>
      </c>
      <c r="J120" s="33" t="s">
        <v>185</v>
      </c>
      <c r="K120" s="33" t="s">
        <v>382</v>
      </c>
      <c r="L120" s="33" t="s">
        <v>148</v>
      </c>
      <c r="M120" s="34" t="s">
        <v>619</v>
      </c>
      <c r="N120" s="33"/>
      <c r="O120" s="35">
        <f>O121+O122+O123</f>
        <v>264.59999999999997</v>
      </c>
    </row>
    <row r="121" spans="9:15" ht="18.75">
      <c r="I121" s="32" t="s">
        <v>477</v>
      </c>
      <c r="J121" s="33" t="s">
        <v>185</v>
      </c>
      <c r="K121" s="33" t="s">
        <v>382</v>
      </c>
      <c r="L121" s="33" t="s">
        <v>148</v>
      </c>
      <c r="M121" s="34" t="s">
        <v>619</v>
      </c>
      <c r="N121" s="33" t="s">
        <v>151</v>
      </c>
      <c r="O121" s="35">
        <v>213.6</v>
      </c>
    </row>
    <row r="122" spans="9:15" ht="31.5">
      <c r="I122" s="67" t="s">
        <v>134</v>
      </c>
      <c r="J122" s="33" t="s">
        <v>185</v>
      </c>
      <c r="K122" s="33" t="s">
        <v>382</v>
      </c>
      <c r="L122" s="33" t="s">
        <v>148</v>
      </c>
      <c r="M122" s="34" t="s">
        <v>619</v>
      </c>
      <c r="N122" s="33" t="s">
        <v>153</v>
      </c>
      <c r="O122" s="35">
        <v>20.7</v>
      </c>
    </row>
    <row r="123" spans="9:15" ht="31.5">
      <c r="I123" s="32" t="s">
        <v>135</v>
      </c>
      <c r="J123" s="33" t="s">
        <v>185</v>
      </c>
      <c r="K123" s="33" t="s">
        <v>382</v>
      </c>
      <c r="L123" s="33" t="s">
        <v>148</v>
      </c>
      <c r="M123" s="34" t="s">
        <v>619</v>
      </c>
      <c r="N123" s="33" t="s">
        <v>154</v>
      </c>
      <c r="O123" s="35">
        <v>30.3</v>
      </c>
    </row>
    <row r="124" spans="9:15" ht="18.75">
      <c r="I124" s="32" t="s">
        <v>117</v>
      </c>
      <c r="J124" s="33" t="s">
        <v>185</v>
      </c>
      <c r="K124" s="33" t="s">
        <v>382</v>
      </c>
      <c r="L124" s="33" t="s">
        <v>148</v>
      </c>
      <c r="M124" s="34" t="s">
        <v>620</v>
      </c>
      <c r="N124" s="33"/>
      <c r="O124" s="35">
        <f>O125+O126</f>
        <v>115</v>
      </c>
    </row>
    <row r="125" spans="9:15" ht="31.5">
      <c r="I125" s="67" t="s">
        <v>134</v>
      </c>
      <c r="J125" s="33" t="s">
        <v>185</v>
      </c>
      <c r="K125" s="33" t="s">
        <v>382</v>
      </c>
      <c r="L125" s="33" t="s">
        <v>148</v>
      </c>
      <c r="M125" s="34" t="s">
        <v>620</v>
      </c>
      <c r="N125" s="33" t="s">
        <v>153</v>
      </c>
      <c r="O125" s="35">
        <v>80.2</v>
      </c>
    </row>
    <row r="126" spans="9:15" ht="31.5">
      <c r="I126" s="32" t="s">
        <v>135</v>
      </c>
      <c r="J126" s="33" t="s">
        <v>185</v>
      </c>
      <c r="K126" s="33" t="s">
        <v>382</v>
      </c>
      <c r="L126" s="33" t="s">
        <v>148</v>
      </c>
      <c r="M126" s="34" t="s">
        <v>620</v>
      </c>
      <c r="N126" s="33" t="s">
        <v>154</v>
      </c>
      <c r="O126" s="35">
        <v>34.8</v>
      </c>
    </row>
    <row r="127" spans="9:15" ht="48" customHeight="1">
      <c r="I127" s="32" t="s">
        <v>623</v>
      </c>
      <c r="J127" s="33" t="s">
        <v>185</v>
      </c>
      <c r="K127" s="33" t="s">
        <v>382</v>
      </c>
      <c r="L127" s="33" t="s">
        <v>148</v>
      </c>
      <c r="M127" s="34" t="s">
        <v>622</v>
      </c>
      <c r="N127" s="33"/>
      <c r="O127" s="31">
        <f>O128</f>
        <v>1455.1000000000001</v>
      </c>
    </row>
    <row r="128" spans="9:15" ht="18.75">
      <c r="I128" s="32" t="s">
        <v>491</v>
      </c>
      <c r="J128" s="33" t="s">
        <v>185</v>
      </c>
      <c r="K128" s="33" t="s">
        <v>382</v>
      </c>
      <c r="L128" s="33" t="s">
        <v>148</v>
      </c>
      <c r="M128" s="34" t="s">
        <v>621</v>
      </c>
      <c r="N128" s="33"/>
      <c r="O128" s="31">
        <f>O129+O130+O131</f>
        <v>1455.1000000000001</v>
      </c>
    </row>
    <row r="129" spans="9:15" ht="31.5">
      <c r="I129" s="32" t="s">
        <v>133</v>
      </c>
      <c r="J129" s="33" t="s">
        <v>185</v>
      </c>
      <c r="K129" s="33" t="s">
        <v>382</v>
      </c>
      <c r="L129" s="33" t="s">
        <v>148</v>
      </c>
      <c r="M129" s="34" t="s">
        <v>621</v>
      </c>
      <c r="N129" s="33" t="s">
        <v>152</v>
      </c>
      <c r="O129" s="31">
        <v>14.6</v>
      </c>
    </row>
    <row r="130" spans="9:15" ht="31.5">
      <c r="I130" s="67" t="s">
        <v>134</v>
      </c>
      <c r="J130" s="33" t="s">
        <v>185</v>
      </c>
      <c r="K130" s="33" t="s">
        <v>382</v>
      </c>
      <c r="L130" s="33" t="s">
        <v>148</v>
      </c>
      <c r="M130" s="34" t="s">
        <v>621</v>
      </c>
      <c r="N130" s="33" t="s">
        <v>153</v>
      </c>
      <c r="O130" s="31">
        <v>5.3</v>
      </c>
    </row>
    <row r="131" spans="9:15" ht="31.5">
      <c r="I131" s="32" t="s">
        <v>135</v>
      </c>
      <c r="J131" s="33" t="s">
        <v>185</v>
      </c>
      <c r="K131" s="33" t="s">
        <v>382</v>
      </c>
      <c r="L131" s="33" t="s">
        <v>148</v>
      </c>
      <c r="M131" s="34" t="s">
        <v>621</v>
      </c>
      <c r="N131" s="33" t="s">
        <v>154</v>
      </c>
      <c r="O131" s="31">
        <v>1435.2</v>
      </c>
    </row>
    <row r="132" spans="9:15" ht="63" customHeight="1">
      <c r="I132" s="32" t="s">
        <v>624</v>
      </c>
      <c r="J132" s="33" t="s">
        <v>185</v>
      </c>
      <c r="K132" s="33" t="s">
        <v>382</v>
      </c>
      <c r="L132" s="33" t="s">
        <v>148</v>
      </c>
      <c r="M132" s="34" t="s">
        <v>625</v>
      </c>
      <c r="N132" s="33"/>
      <c r="O132" s="31">
        <f>O133</f>
        <v>21055.1</v>
      </c>
    </row>
    <row r="133" spans="9:15" ht="18.75">
      <c r="I133" s="48" t="s">
        <v>627</v>
      </c>
      <c r="J133" s="33" t="s">
        <v>185</v>
      </c>
      <c r="K133" s="33" t="s">
        <v>382</v>
      </c>
      <c r="L133" s="33" t="s">
        <v>148</v>
      </c>
      <c r="M133" s="34" t="s">
        <v>626</v>
      </c>
      <c r="N133" s="33"/>
      <c r="O133" s="31">
        <f>O134+O135</f>
        <v>21055.1</v>
      </c>
    </row>
    <row r="134" spans="9:15" ht="63">
      <c r="I134" s="36" t="s">
        <v>479</v>
      </c>
      <c r="J134" s="33" t="s">
        <v>185</v>
      </c>
      <c r="K134" s="33" t="s">
        <v>382</v>
      </c>
      <c r="L134" s="33" t="s">
        <v>148</v>
      </c>
      <c r="M134" s="34" t="s">
        <v>626</v>
      </c>
      <c r="N134" s="33" t="s">
        <v>224</v>
      </c>
      <c r="O134" s="31">
        <v>20574.5</v>
      </c>
    </row>
    <row r="135" spans="9:15" ht="18.75">
      <c r="I135" s="47" t="s">
        <v>499</v>
      </c>
      <c r="J135" s="33" t="s">
        <v>185</v>
      </c>
      <c r="K135" s="33" t="s">
        <v>382</v>
      </c>
      <c r="L135" s="33" t="s">
        <v>148</v>
      </c>
      <c r="M135" s="34" t="s">
        <v>626</v>
      </c>
      <c r="N135" s="33" t="s">
        <v>498</v>
      </c>
      <c r="O135" s="31">
        <v>480.6</v>
      </c>
    </row>
    <row r="136" spans="9:15" ht="18.75">
      <c r="I136" s="48" t="s">
        <v>593</v>
      </c>
      <c r="J136" s="37" t="s">
        <v>185</v>
      </c>
      <c r="K136" s="37" t="s">
        <v>382</v>
      </c>
      <c r="L136" s="37" t="s">
        <v>148</v>
      </c>
      <c r="M136" s="38" t="s">
        <v>594</v>
      </c>
      <c r="N136" s="37"/>
      <c r="O136" s="31">
        <f>O137</f>
        <v>2500</v>
      </c>
    </row>
    <row r="137" spans="9:15" ht="78.75">
      <c r="I137" s="48" t="s">
        <v>628</v>
      </c>
      <c r="J137" s="37" t="s">
        <v>185</v>
      </c>
      <c r="K137" s="37" t="s">
        <v>382</v>
      </c>
      <c r="L137" s="37" t="s">
        <v>148</v>
      </c>
      <c r="M137" s="38" t="s">
        <v>629</v>
      </c>
      <c r="N137" s="33"/>
      <c r="O137" s="31">
        <v>2500</v>
      </c>
    </row>
    <row r="138" spans="9:15" ht="63">
      <c r="I138" s="47" t="s">
        <v>509</v>
      </c>
      <c r="J138" s="37" t="s">
        <v>185</v>
      </c>
      <c r="K138" s="37" t="s">
        <v>382</v>
      </c>
      <c r="L138" s="37" t="s">
        <v>148</v>
      </c>
      <c r="M138" s="38" t="s">
        <v>629</v>
      </c>
      <c r="N138" s="33" t="s">
        <v>577</v>
      </c>
      <c r="O138" s="31">
        <v>2500</v>
      </c>
    </row>
    <row r="139" spans="9:15" ht="18.75">
      <c r="I139" s="36" t="s">
        <v>161</v>
      </c>
      <c r="J139" s="37" t="s">
        <v>185</v>
      </c>
      <c r="K139" s="37" t="s">
        <v>382</v>
      </c>
      <c r="L139" s="37" t="s">
        <v>148</v>
      </c>
      <c r="M139" s="38" t="s">
        <v>584</v>
      </c>
      <c r="N139" s="37"/>
      <c r="O139" s="31">
        <f>O140+O142+O146+O148+O151</f>
        <v>9601.4</v>
      </c>
    </row>
    <row r="140" spans="9:15" ht="31.5">
      <c r="I140" s="36" t="s">
        <v>67</v>
      </c>
      <c r="J140" s="39" t="s">
        <v>185</v>
      </c>
      <c r="K140" s="39" t="s">
        <v>382</v>
      </c>
      <c r="L140" s="39" t="s">
        <v>148</v>
      </c>
      <c r="M140" s="40" t="s">
        <v>585</v>
      </c>
      <c r="N140" s="39"/>
      <c r="O140" s="41">
        <v>27.5</v>
      </c>
    </row>
    <row r="141" spans="9:15" ht="31.5">
      <c r="I141" s="36" t="s">
        <v>135</v>
      </c>
      <c r="J141" s="37" t="s">
        <v>185</v>
      </c>
      <c r="K141" s="37" t="s">
        <v>382</v>
      </c>
      <c r="L141" s="37" t="s">
        <v>148</v>
      </c>
      <c r="M141" s="40" t="s">
        <v>585</v>
      </c>
      <c r="N141" s="37" t="s">
        <v>154</v>
      </c>
      <c r="O141" s="41">
        <v>27.5</v>
      </c>
    </row>
    <row r="142" spans="9:15" ht="21" customHeight="1">
      <c r="I142" s="36" t="s">
        <v>568</v>
      </c>
      <c r="J142" s="37" t="s">
        <v>185</v>
      </c>
      <c r="K142" s="37" t="s">
        <v>382</v>
      </c>
      <c r="L142" s="37" t="s">
        <v>148</v>
      </c>
      <c r="M142" s="38" t="s">
        <v>586</v>
      </c>
      <c r="N142" s="37"/>
      <c r="O142" s="31">
        <f>O143+O144+O145</f>
        <v>2037</v>
      </c>
    </row>
    <row r="143" spans="9:15" ht="33.75" customHeight="1">
      <c r="I143" s="36" t="s">
        <v>630</v>
      </c>
      <c r="J143" s="37" t="s">
        <v>185</v>
      </c>
      <c r="K143" s="37" t="s">
        <v>382</v>
      </c>
      <c r="L143" s="37" t="s">
        <v>148</v>
      </c>
      <c r="M143" s="38" t="s">
        <v>586</v>
      </c>
      <c r="N143" s="37" t="s">
        <v>537</v>
      </c>
      <c r="O143" s="31">
        <v>156.2</v>
      </c>
    </row>
    <row r="144" spans="9:15" ht="18.75">
      <c r="I144" s="36" t="s">
        <v>564</v>
      </c>
      <c r="J144" s="37" t="s">
        <v>185</v>
      </c>
      <c r="K144" s="37" t="s">
        <v>382</v>
      </c>
      <c r="L144" s="37" t="s">
        <v>148</v>
      </c>
      <c r="M144" s="38" t="s">
        <v>586</v>
      </c>
      <c r="N144" s="37" t="s">
        <v>563</v>
      </c>
      <c r="O144" s="31">
        <v>1843.2</v>
      </c>
    </row>
    <row r="145" spans="9:15" ht="18.75">
      <c r="I145" s="47" t="s">
        <v>499</v>
      </c>
      <c r="J145" s="37" t="s">
        <v>185</v>
      </c>
      <c r="K145" s="37" t="s">
        <v>382</v>
      </c>
      <c r="L145" s="37" t="s">
        <v>148</v>
      </c>
      <c r="M145" s="38" t="s">
        <v>586</v>
      </c>
      <c r="N145" s="37" t="s">
        <v>498</v>
      </c>
      <c r="O145" s="31">
        <v>37.6</v>
      </c>
    </row>
    <row r="146" spans="9:15" ht="31.5">
      <c r="I146" s="36" t="s">
        <v>481</v>
      </c>
      <c r="J146" s="37" t="s">
        <v>185</v>
      </c>
      <c r="K146" s="37" t="s">
        <v>382</v>
      </c>
      <c r="L146" s="37" t="s">
        <v>148</v>
      </c>
      <c r="M146" s="38" t="s">
        <v>631</v>
      </c>
      <c r="N146" s="37"/>
      <c r="O146" s="31">
        <v>156.6</v>
      </c>
    </row>
    <row r="147" spans="9:15" ht="31.5">
      <c r="I147" s="36" t="s">
        <v>135</v>
      </c>
      <c r="J147" s="37" t="s">
        <v>185</v>
      </c>
      <c r="K147" s="37" t="s">
        <v>382</v>
      </c>
      <c r="L147" s="37" t="s">
        <v>148</v>
      </c>
      <c r="M147" s="38" t="s">
        <v>631</v>
      </c>
      <c r="N147" s="37" t="s">
        <v>154</v>
      </c>
      <c r="O147" s="31">
        <v>156.6</v>
      </c>
    </row>
    <row r="148" spans="9:15" ht="94.5" customHeight="1">
      <c r="I148" s="36" t="s">
        <v>580</v>
      </c>
      <c r="J148" s="37" t="s">
        <v>185</v>
      </c>
      <c r="K148" s="37" t="s">
        <v>382</v>
      </c>
      <c r="L148" s="37" t="s">
        <v>148</v>
      </c>
      <c r="M148" s="38" t="s">
        <v>632</v>
      </c>
      <c r="N148" s="37"/>
      <c r="O148" s="31">
        <f>O149+O150</f>
        <v>6976.9</v>
      </c>
    </row>
    <row r="149" spans="9:15" ht="63">
      <c r="I149" s="36" t="s">
        <v>509</v>
      </c>
      <c r="J149" s="37" t="s">
        <v>185</v>
      </c>
      <c r="K149" s="37" t="s">
        <v>382</v>
      </c>
      <c r="L149" s="37" t="s">
        <v>148</v>
      </c>
      <c r="M149" s="38" t="s">
        <v>632</v>
      </c>
      <c r="N149" s="37" t="s">
        <v>508</v>
      </c>
      <c r="O149" s="31">
        <v>5852</v>
      </c>
    </row>
    <row r="150" spans="9:15" ht="47.25">
      <c r="I150" s="36" t="s">
        <v>506</v>
      </c>
      <c r="J150" s="37" t="s">
        <v>185</v>
      </c>
      <c r="K150" s="37" t="s">
        <v>382</v>
      </c>
      <c r="L150" s="37" t="s">
        <v>148</v>
      </c>
      <c r="M150" s="38" t="s">
        <v>632</v>
      </c>
      <c r="N150" s="37" t="s">
        <v>496</v>
      </c>
      <c r="O150" s="31">
        <v>1124.9</v>
      </c>
    </row>
    <row r="151" spans="9:15" ht="31.5">
      <c r="I151" s="48" t="s">
        <v>599</v>
      </c>
      <c r="J151" s="37" t="s">
        <v>185</v>
      </c>
      <c r="K151" s="37" t="s">
        <v>382</v>
      </c>
      <c r="L151" s="37" t="s">
        <v>148</v>
      </c>
      <c r="M151" s="38" t="s">
        <v>598</v>
      </c>
      <c r="N151" s="37"/>
      <c r="O151" s="31">
        <v>403.4</v>
      </c>
    </row>
    <row r="152" spans="9:15" ht="18.75">
      <c r="I152" s="47" t="s">
        <v>499</v>
      </c>
      <c r="J152" s="37" t="s">
        <v>185</v>
      </c>
      <c r="K152" s="37" t="s">
        <v>382</v>
      </c>
      <c r="L152" s="37" t="s">
        <v>148</v>
      </c>
      <c r="M152" s="38" t="s">
        <v>598</v>
      </c>
      <c r="N152" s="37" t="s">
        <v>498</v>
      </c>
      <c r="O152" s="31">
        <v>403.4</v>
      </c>
    </row>
    <row r="153" spans="9:15" ht="31.5">
      <c r="I153" s="42" t="s">
        <v>398</v>
      </c>
      <c r="J153" s="43" t="s">
        <v>185</v>
      </c>
      <c r="K153" s="43" t="s">
        <v>399</v>
      </c>
      <c r="L153" s="43"/>
      <c r="M153" s="44"/>
      <c r="N153" s="43"/>
      <c r="O153" s="45">
        <f>O154</f>
        <v>2526.5999999999995</v>
      </c>
    </row>
    <row r="154" spans="9:15" ht="47.25">
      <c r="I154" s="36" t="s">
        <v>225</v>
      </c>
      <c r="J154" s="37" t="s">
        <v>185</v>
      </c>
      <c r="K154" s="37" t="s">
        <v>399</v>
      </c>
      <c r="L154" s="37" t="s">
        <v>450</v>
      </c>
      <c r="M154" s="38"/>
      <c r="N154" s="37"/>
      <c r="O154" s="31">
        <f>O155+O159+O165</f>
        <v>2526.5999999999995</v>
      </c>
    </row>
    <row r="155" spans="9:15" ht="18.75">
      <c r="I155" s="48" t="s">
        <v>458</v>
      </c>
      <c r="J155" s="37" t="s">
        <v>185</v>
      </c>
      <c r="K155" s="37" t="s">
        <v>399</v>
      </c>
      <c r="L155" s="37" t="s">
        <v>450</v>
      </c>
      <c r="M155" s="38" t="s">
        <v>633</v>
      </c>
      <c r="N155" s="37"/>
      <c r="O155" s="31">
        <f>O156</f>
        <v>204</v>
      </c>
    </row>
    <row r="156" spans="9:15" ht="31.5">
      <c r="I156" s="48" t="s">
        <v>634</v>
      </c>
      <c r="J156" s="37" t="s">
        <v>185</v>
      </c>
      <c r="K156" s="37" t="s">
        <v>399</v>
      </c>
      <c r="L156" s="37" t="s">
        <v>450</v>
      </c>
      <c r="M156" s="38" t="s">
        <v>32</v>
      </c>
      <c r="N156" s="37"/>
      <c r="O156" s="31">
        <f>O157+O158</f>
        <v>204</v>
      </c>
    </row>
    <row r="157" spans="9:15" ht="31.5">
      <c r="I157" s="36" t="s">
        <v>135</v>
      </c>
      <c r="J157" s="37" t="s">
        <v>185</v>
      </c>
      <c r="K157" s="37" t="s">
        <v>399</v>
      </c>
      <c r="L157" s="37" t="s">
        <v>450</v>
      </c>
      <c r="M157" s="38" t="s">
        <v>32</v>
      </c>
      <c r="N157" s="37" t="s">
        <v>154</v>
      </c>
      <c r="O157" s="31">
        <v>90.2</v>
      </c>
    </row>
    <row r="158" spans="9:15" ht="18.75">
      <c r="I158" s="47" t="s">
        <v>499</v>
      </c>
      <c r="J158" s="37" t="s">
        <v>185</v>
      </c>
      <c r="K158" s="37" t="s">
        <v>399</v>
      </c>
      <c r="L158" s="37" t="s">
        <v>450</v>
      </c>
      <c r="M158" s="38" t="s">
        <v>32</v>
      </c>
      <c r="N158" s="37" t="s">
        <v>498</v>
      </c>
      <c r="O158" s="31">
        <v>113.8</v>
      </c>
    </row>
    <row r="159" spans="9:15" ht="47.25" customHeight="1">
      <c r="I159" s="68" t="s">
        <v>573</v>
      </c>
      <c r="J159" s="37" t="s">
        <v>185</v>
      </c>
      <c r="K159" s="37" t="s">
        <v>399</v>
      </c>
      <c r="L159" s="37" t="s">
        <v>450</v>
      </c>
      <c r="M159" s="38" t="s">
        <v>635</v>
      </c>
      <c r="N159" s="37"/>
      <c r="O159" s="31">
        <f>O160</f>
        <v>1959.8999999999999</v>
      </c>
    </row>
    <row r="160" spans="9:15" ht="48.75" customHeight="1">
      <c r="I160" s="68" t="s">
        <v>573</v>
      </c>
      <c r="J160" s="37" t="s">
        <v>185</v>
      </c>
      <c r="K160" s="37" t="s">
        <v>399</v>
      </c>
      <c r="L160" s="37" t="s">
        <v>450</v>
      </c>
      <c r="M160" s="38" t="s">
        <v>636</v>
      </c>
      <c r="N160" s="37"/>
      <c r="O160" s="31">
        <f>O161+O162+O163+O164</f>
        <v>1959.8999999999999</v>
      </c>
    </row>
    <row r="161" spans="9:15" ht="20.25" customHeight="1">
      <c r="I161" s="36" t="s">
        <v>477</v>
      </c>
      <c r="J161" s="37" t="s">
        <v>185</v>
      </c>
      <c r="K161" s="37" t="s">
        <v>399</v>
      </c>
      <c r="L161" s="37" t="s">
        <v>450</v>
      </c>
      <c r="M161" s="38" t="s">
        <v>636</v>
      </c>
      <c r="N161" s="37" t="s">
        <v>476</v>
      </c>
      <c r="O161" s="31">
        <v>1345.5</v>
      </c>
    </row>
    <row r="162" spans="9:15" ht="36" customHeight="1">
      <c r="I162" s="36" t="s">
        <v>134</v>
      </c>
      <c r="J162" s="37" t="s">
        <v>185</v>
      </c>
      <c r="K162" s="37" t="s">
        <v>399</v>
      </c>
      <c r="L162" s="37" t="s">
        <v>450</v>
      </c>
      <c r="M162" s="38" t="s">
        <v>636</v>
      </c>
      <c r="N162" s="37" t="s">
        <v>153</v>
      </c>
      <c r="O162" s="31">
        <v>153.6</v>
      </c>
    </row>
    <row r="163" spans="9:15" ht="36" customHeight="1">
      <c r="I163" s="36" t="s">
        <v>135</v>
      </c>
      <c r="J163" s="37" t="s">
        <v>185</v>
      </c>
      <c r="K163" s="37" t="s">
        <v>399</v>
      </c>
      <c r="L163" s="37" t="s">
        <v>450</v>
      </c>
      <c r="M163" s="38" t="s">
        <v>636</v>
      </c>
      <c r="N163" s="37" t="s">
        <v>154</v>
      </c>
      <c r="O163" s="31">
        <v>460.3</v>
      </c>
    </row>
    <row r="164" spans="9:15" ht="23.25" customHeight="1">
      <c r="I164" s="36" t="s">
        <v>409</v>
      </c>
      <c r="J164" s="37" t="s">
        <v>185</v>
      </c>
      <c r="K164" s="37" t="s">
        <v>399</v>
      </c>
      <c r="L164" s="37" t="s">
        <v>450</v>
      </c>
      <c r="M164" s="38" t="s">
        <v>636</v>
      </c>
      <c r="N164" s="37" t="s">
        <v>155</v>
      </c>
      <c r="O164" s="31">
        <v>0.5</v>
      </c>
    </row>
    <row r="165" spans="9:15" ht="22.5" customHeight="1">
      <c r="I165" s="36" t="s">
        <v>161</v>
      </c>
      <c r="J165" s="37" t="s">
        <v>185</v>
      </c>
      <c r="K165" s="37" t="s">
        <v>399</v>
      </c>
      <c r="L165" s="37" t="s">
        <v>450</v>
      </c>
      <c r="M165" s="38" t="s">
        <v>584</v>
      </c>
      <c r="N165" s="37"/>
      <c r="O165" s="31">
        <f>O166</f>
        <v>362.7</v>
      </c>
    </row>
    <row r="166" spans="9:15" ht="50.25" customHeight="1">
      <c r="I166" s="48" t="s">
        <v>637</v>
      </c>
      <c r="J166" s="37" t="s">
        <v>185</v>
      </c>
      <c r="K166" s="37" t="s">
        <v>399</v>
      </c>
      <c r="L166" s="37" t="s">
        <v>450</v>
      </c>
      <c r="M166" s="38" t="s">
        <v>33</v>
      </c>
      <c r="N166" s="37"/>
      <c r="O166" s="31">
        <f>O167</f>
        <v>362.7</v>
      </c>
    </row>
    <row r="167" spans="9:15" ht="31.5">
      <c r="I167" s="36" t="s">
        <v>135</v>
      </c>
      <c r="J167" s="37" t="s">
        <v>185</v>
      </c>
      <c r="K167" s="37" t="s">
        <v>399</v>
      </c>
      <c r="L167" s="37" t="s">
        <v>450</v>
      </c>
      <c r="M167" s="38" t="s">
        <v>33</v>
      </c>
      <c r="N167" s="37" t="s">
        <v>154</v>
      </c>
      <c r="O167" s="31">
        <v>362.7</v>
      </c>
    </row>
    <row r="168" spans="9:15" ht="18.75">
      <c r="I168" s="28" t="s">
        <v>116</v>
      </c>
      <c r="J168" s="29" t="s">
        <v>185</v>
      </c>
      <c r="K168" s="29" t="s">
        <v>415</v>
      </c>
      <c r="L168" s="29"/>
      <c r="M168" s="30"/>
      <c r="N168" s="29"/>
      <c r="O168" s="45">
        <f>O169+O172</f>
        <v>6349.599999999999</v>
      </c>
    </row>
    <row r="169" spans="9:15" ht="18.75">
      <c r="I169" s="36" t="s">
        <v>160</v>
      </c>
      <c r="J169" s="37" t="s">
        <v>185</v>
      </c>
      <c r="K169" s="37" t="s">
        <v>415</v>
      </c>
      <c r="L169" s="37" t="s">
        <v>426</v>
      </c>
      <c r="M169" s="38"/>
      <c r="N169" s="37"/>
      <c r="O169" s="31">
        <v>1105.2</v>
      </c>
    </row>
    <row r="170" spans="9:15" ht="18.75">
      <c r="I170" s="36" t="s">
        <v>144</v>
      </c>
      <c r="J170" s="37" t="s">
        <v>185</v>
      </c>
      <c r="K170" s="37" t="s">
        <v>415</v>
      </c>
      <c r="L170" s="37" t="s">
        <v>426</v>
      </c>
      <c r="M170" s="38" t="s">
        <v>638</v>
      </c>
      <c r="N170" s="37"/>
      <c r="O170" s="31">
        <v>1105.2</v>
      </c>
    </row>
    <row r="171" spans="9:15" ht="47.25">
      <c r="I171" s="36" t="s">
        <v>506</v>
      </c>
      <c r="J171" s="37" t="s">
        <v>185</v>
      </c>
      <c r="K171" s="37" t="s">
        <v>415</v>
      </c>
      <c r="L171" s="37" t="s">
        <v>426</v>
      </c>
      <c r="M171" s="38" t="s">
        <v>639</v>
      </c>
      <c r="N171" s="37" t="s">
        <v>496</v>
      </c>
      <c r="O171" s="31">
        <v>1105.2</v>
      </c>
    </row>
    <row r="172" spans="1:15" ht="21.75" customHeight="1">
      <c r="A172" s="7" t="s">
        <v>447</v>
      </c>
      <c r="B172" s="7" t="s">
        <v>449</v>
      </c>
      <c r="C172" s="7" t="s">
        <v>400</v>
      </c>
      <c r="D172" s="7" t="s">
        <v>401</v>
      </c>
      <c r="E172" s="7" t="s">
        <v>374</v>
      </c>
      <c r="F172" s="7" t="s">
        <v>375</v>
      </c>
      <c r="G172" s="7" t="s">
        <v>371</v>
      </c>
      <c r="H172" s="7" t="s">
        <v>375</v>
      </c>
      <c r="I172" s="36" t="s">
        <v>209</v>
      </c>
      <c r="J172" s="37" t="s">
        <v>185</v>
      </c>
      <c r="K172" s="37" t="s">
        <v>415</v>
      </c>
      <c r="L172" s="37" t="s">
        <v>210</v>
      </c>
      <c r="M172" s="38" t="s">
        <v>376</v>
      </c>
      <c r="N172" s="37" t="s">
        <v>376</v>
      </c>
      <c r="O172" s="31">
        <f>O173+O176+O179</f>
        <v>5244.4</v>
      </c>
    </row>
    <row r="173" spans="9:15" ht="21.75" customHeight="1">
      <c r="I173" s="48" t="s">
        <v>641</v>
      </c>
      <c r="J173" s="37" t="s">
        <v>185</v>
      </c>
      <c r="K173" s="37" t="s">
        <v>415</v>
      </c>
      <c r="L173" s="37" t="s">
        <v>210</v>
      </c>
      <c r="M173" s="38" t="s">
        <v>640</v>
      </c>
      <c r="N173" s="37"/>
      <c r="O173" s="31">
        <v>3244.4</v>
      </c>
    </row>
    <row r="174" spans="9:15" ht="21.75" customHeight="1">
      <c r="I174" s="48" t="s">
        <v>641</v>
      </c>
      <c r="J174" s="37" t="s">
        <v>185</v>
      </c>
      <c r="K174" s="37" t="s">
        <v>415</v>
      </c>
      <c r="L174" s="37" t="s">
        <v>210</v>
      </c>
      <c r="M174" s="38" t="s">
        <v>642</v>
      </c>
      <c r="N174" s="37"/>
      <c r="O174" s="31">
        <v>3244.4</v>
      </c>
    </row>
    <row r="175" spans="9:15" ht="48.75" customHeight="1">
      <c r="I175" s="36" t="s">
        <v>506</v>
      </c>
      <c r="J175" s="37" t="s">
        <v>185</v>
      </c>
      <c r="K175" s="37" t="s">
        <v>415</v>
      </c>
      <c r="L175" s="37" t="s">
        <v>210</v>
      </c>
      <c r="M175" s="38" t="s">
        <v>642</v>
      </c>
      <c r="N175" s="37" t="s">
        <v>496</v>
      </c>
      <c r="O175" s="31">
        <v>3244.4</v>
      </c>
    </row>
    <row r="176" spans="9:15" ht="21.75" customHeight="1">
      <c r="I176" s="48" t="s">
        <v>593</v>
      </c>
      <c r="J176" s="37" t="s">
        <v>185</v>
      </c>
      <c r="K176" s="37" t="s">
        <v>415</v>
      </c>
      <c r="L176" s="37" t="s">
        <v>210</v>
      </c>
      <c r="M176" s="38" t="s">
        <v>594</v>
      </c>
      <c r="N176" s="37"/>
      <c r="O176" s="31">
        <v>1200</v>
      </c>
    </row>
    <row r="177" spans="9:15" ht="21.75" customHeight="1">
      <c r="I177" s="48" t="s">
        <v>643</v>
      </c>
      <c r="J177" s="37" t="s">
        <v>185</v>
      </c>
      <c r="K177" s="37" t="s">
        <v>415</v>
      </c>
      <c r="L177" s="37" t="s">
        <v>210</v>
      </c>
      <c r="M177" s="38" t="s">
        <v>644</v>
      </c>
      <c r="N177" s="37"/>
      <c r="O177" s="31">
        <v>1200</v>
      </c>
    </row>
    <row r="178" spans="9:15" ht="21.75" customHeight="1">
      <c r="I178" s="36" t="s">
        <v>506</v>
      </c>
      <c r="J178" s="37" t="s">
        <v>185</v>
      </c>
      <c r="K178" s="37" t="s">
        <v>415</v>
      </c>
      <c r="L178" s="37" t="s">
        <v>210</v>
      </c>
      <c r="M178" s="38" t="s">
        <v>644</v>
      </c>
      <c r="N178" s="37" t="s">
        <v>496</v>
      </c>
      <c r="O178" s="31">
        <v>1200</v>
      </c>
    </row>
    <row r="179" spans="1:15" ht="18" customHeight="1">
      <c r="A179" s="7" t="s">
        <v>447</v>
      </c>
      <c r="B179" s="7" t="s">
        <v>449</v>
      </c>
      <c r="C179" s="7" t="s">
        <v>419</v>
      </c>
      <c r="D179" s="7" t="s">
        <v>420</v>
      </c>
      <c r="E179" s="7" t="s">
        <v>374</v>
      </c>
      <c r="F179" s="7" t="s">
        <v>375</v>
      </c>
      <c r="G179" s="7" t="s">
        <v>371</v>
      </c>
      <c r="H179" s="7" t="s">
        <v>375</v>
      </c>
      <c r="I179" s="36" t="s">
        <v>328</v>
      </c>
      <c r="J179" s="37" t="s">
        <v>185</v>
      </c>
      <c r="K179" s="37" t="s">
        <v>415</v>
      </c>
      <c r="L179" s="37" t="s">
        <v>210</v>
      </c>
      <c r="M179" s="38" t="s">
        <v>584</v>
      </c>
      <c r="N179" s="37" t="s">
        <v>376</v>
      </c>
      <c r="O179" s="31">
        <f>O180</f>
        <v>800</v>
      </c>
    </row>
    <row r="180" spans="1:15" ht="33.75" customHeight="1">
      <c r="A180" s="7" t="s">
        <v>447</v>
      </c>
      <c r="B180" s="7" t="s">
        <v>449</v>
      </c>
      <c r="C180" s="7" t="s">
        <v>419</v>
      </c>
      <c r="D180" s="7" t="s">
        <v>420</v>
      </c>
      <c r="E180" s="7" t="s">
        <v>422</v>
      </c>
      <c r="F180" s="7" t="s">
        <v>423</v>
      </c>
      <c r="G180" s="7" t="s">
        <v>371</v>
      </c>
      <c r="H180" s="7" t="s">
        <v>375</v>
      </c>
      <c r="I180" s="36" t="s">
        <v>560</v>
      </c>
      <c r="J180" s="37" t="s">
        <v>185</v>
      </c>
      <c r="K180" s="37" t="s">
        <v>415</v>
      </c>
      <c r="L180" s="37" t="s">
        <v>210</v>
      </c>
      <c r="M180" s="38" t="s">
        <v>645</v>
      </c>
      <c r="N180" s="37" t="s">
        <v>376</v>
      </c>
      <c r="O180" s="31">
        <v>800</v>
      </c>
    </row>
    <row r="181" spans="9:15" ht="47.25">
      <c r="I181" s="36" t="s">
        <v>506</v>
      </c>
      <c r="J181" s="37" t="s">
        <v>185</v>
      </c>
      <c r="K181" s="37" t="s">
        <v>415</v>
      </c>
      <c r="L181" s="37" t="s">
        <v>210</v>
      </c>
      <c r="M181" s="38" t="s">
        <v>645</v>
      </c>
      <c r="N181" s="37" t="s">
        <v>496</v>
      </c>
      <c r="O181" s="31">
        <v>800</v>
      </c>
    </row>
    <row r="182" spans="9:15" ht="18.75">
      <c r="I182" s="42" t="s">
        <v>507</v>
      </c>
      <c r="J182" s="43" t="s">
        <v>185</v>
      </c>
      <c r="K182" s="43" t="s">
        <v>421</v>
      </c>
      <c r="L182" s="37"/>
      <c r="M182" s="38"/>
      <c r="N182" s="37"/>
      <c r="O182" s="45">
        <f>O183</f>
        <v>7591.9</v>
      </c>
    </row>
    <row r="183" spans="9:15" ht="18.75">
      <c r="I183" s="42" t="s">
        <v>565</v>
      </c>
      <c r="J183" s="37" t="s">
        <v>185</v>
      </c>
      <c r="K183" s="37" t="s">
        <v>421</v>
      </c>
      <c r="L183" s="37" t="s">
        <v>382</v>
      </c>
      <c r="M183" s="38"/>
      <c r="N183" s="37"/>
      <c r="O183" s="31">
        <f>O184+O189+O191+O194</f>
        <v>7591.9</v>
      </c>
    </row>
    <row r="184" spans="9:15" ht="47.25">
      <c r="I184" s="48" t="s">
        <v>583</v>
      </c>
      <c r="J184" s="37" t="s">
        <v>185</v>
      </c>
      <c r="K184" s="37" t="s">
        <v>421</v>
      </c>
      <c r="L184" s="37" t="s">
        <v>382</v>
      </c>
      <c r="M184" s="38" t="s">
        <v>646</v>
      </c>
      <c r="N184" s="37"/>
      <c r="O184" s="31">
        <f>O185+O187</f>
        <v>5908</v>
      </c>
    </row>
    <row r="185" spans="9:15" ht="31.5">
      <c r="I185" s="48" t="s">
        <v>591</v>
      </c>
      <c r="J185" s="37" t="s">
        <v>185</v>
      </c>
      <c r="K185" s="37" t="s">
        <v>421</v>
      </c>
      <c r="L185" s="37" t="s">
        <v>382</v>
      </c>
      <c r="M185" s="38" t="s">
        <v>647</v>
      </c>
      <c r="N185" s="37"/>
      <c r="O185" s="31">
        <v>2336</v>
      </c>
    </row>
    <row r="186" spans="9:15" ht="47.25">
      <c r="I186" s="36" t="s">
        <v>506</v>
      </c>
      <c r="J186" s="37" t="s">
        <v>185</v>
      </c>
      <c r="K186" s="37" t="s">
        <v>421</v>
      </c>
      <c r="L186" s="37" t="s">
        <v>382</v>
      </c>
      <c r="M186" s="38" t="s">
        <v>647</v>
      </c>
      <c r="N186" s="37" t="s">
        <v>496</v>
      </c>
      <c r="O186" s="31">
        <v>2336</v>
      </c>
    </row>
    <row r="187" spans="9:15" ht="31.5">
      <c r="I187" s="48" t="s">
        <v>591</v>
      </c>
      <c r="J187" s="37" t="s">
        <v>185</v>
      </c>
      <c r="K187" s="37" t="s">
        <v>421</v>
      </c>
      <c r="L187" s="37" t="s">
        <v>382</v>
      </c>
      <c r="M187" s="38" t="s">
        <v>592</v>
      </c>
      <c r="N187" s="37"/>
      <c r="O187" s="31">
        <v>3572</v>
      </c>
    </row>
    <row r="188" spans="9:15" ht="47.25">
      <c r="I188" s="36" t="s">
        <v>506</v>
      </c>
      <c r="J188" s="37" t="s">
        <v>185</v>
      </c>
      <c r="K188" s="37" t="s">
        <v>421</v>
      </c>
      <c r="L188" s="37" t="s">
        <v>382</v>
      </c>
      <c r="M188" s="38" t="s">
        <v>592</v>
      </c>
      <c r="N188" s="37" t="s">
        <v>496</v>
      </c>
      <c r="O188" s="31">
        <v>3572</v>
      </c>
    </row>
    <row r="189" spans="9:15" ht="31.5">
      <c r="I189" s="48" t="s">
        <v>649</v>
      </c>
      <c r="J189" s="37" t="s">
        <v>185</v>
      </c>
      <c r="K189" s="37" t="s">
        <v>421</v>
      </c>
      <c r="L189" s="37" t="s">
        <v>382</v>
      </c>
      <c r="M189" s="38" t="s">
        <v>648</v>
      </c>
      <c r="N189" s="37"/>
      <c r="O189" s="31">
        <v>43.9</v>
      </c>
    </row>
    <row r="190" spans="9:15" ht="31.5">
      <c r="I190" s="48" t="s">
        <v>649</v>
      </c>
      <c r="J190" s="37" t="s">
        <v>185</v>
      </c>
      <c r="K190" s="37" t="s">
        <v>421</v>
      </c>
      <c r="L190" s="37" t="s">
        <v>382</v>
      </c>
      <c r="M190" s="38" t="s">
        <v>650</v>
      </c>
      <c r="N190" s="37" t="s">
        <v>154</v>
      </c>
      <c r="O190" s="31">
        <v>43.9</v>
      </c>
    </row>
    <row r="191" spans="9:15" ht="18.75">
      <c r="I191" s="48" t="s">
        <v>593</v>
      </c>
      <c r="J191" s="37" t="s">
        <v>185</v>
      </c>
      <c r="K191" s="37" t="s">
        <v>421</v>
      </c>
      <c r="L191" s="37" t="s">
        <v>382</v>
      </c>
      <c r="M191" s="38" t="s">
        <v>594</v>
      </c>
      <c r="N191" s="37"/>
      <c r="O191" s="31">
        <v>1176</v>
      </c>
    </row>
    <row r="192" spans="9:15" ht="47.25">
      <c r="I192" s="48" t="s">
        <v>651</v>
      </c>
      <c r="J192" s="37" t="s">
        <v>185</v>
      </c>
      <c r="K192" s="37" t="s">
        <v>421</v>
      </c>
      <c r="L192" s="37" t="s">
        <v>382</v>
      </c>
      <c r="M192" s="38" t="s">
        <v>652</v>
      </c>
      <c r="N192" s="37"/>
      <c r="O192" s="31">
        <v>1176</v>
      </c>
    </row>
    <row r="193" spans="9:15" ht="47.25">
      <c r="I193" s="36" t="s">
        <v>506</v>
      </c>
      <c r="J193" s="37" t="s">
        <v>185</v>
      </c>
      <c r="K193" s="37" t="s">
        <v>421</v>
      </c>
      <c r="L193" s="37" t="s">
        <v>382</v>
      </c>
      <c r="M193" s="38" t="s">
        <v>652</v>
      </c>
      <c r="N193" s="37" t="s">
        <v>496</v>
      </c>
      <c r="O193" s="31">
        <v>1176</v>
      </c>
    </row>
    <row r="194" spans="9:15" ht="18.75">
      <c r="I194" s="36" t="s">
        <v>328</v>
      </c>
      <c r="J194" s="37" t="s">
        <v>185</v>
      </c>
      <c r="K194" s="37" t="s">
        <v>421</v>
      </c>
      <c r="L194" s="37" t="s">
        <v>382</v>
      </c>
      <c r="M194" s="38" t="s">
        <v>584</v>
      </c>
      <c r="N194" s="37" t="s">
        <v>376</v>
      </c>
      <c r="O194" s="31">
        <f>O195+O197</f>
        <v>464</v>
      </c>
    </row>
    <row r="195" spans="9:15" ht="30.75" customHeight="1">
      <c r="I195" s="48" t="s">
        <v>653</v>
      </c>
      <c r="J195" s="37" t="s">
        <v>185</v>
      </c>
      <c r="K195" s="37" t="s">
        <v>421</v>
      </c>
      <c r="L195" s="37" t="s">
        <v>382</v>
      </c>
      <c r="M195" s="38" t="s">
        <v>654</v>
      </c>
      <c r="N195" s="37"/>
      <c r="O195" s="31">
        <v>59</v>
      </c>
    </row>
    <row r="196" spans="9:15" ht="48.75" customHeight="1">
      <c r="I196" s="36" t="s">
        <v>506</v>
      </c>
      <c r="J196" s="37" t="s">
        <v>185</v>
      </c>
      <c r="K196" s="37" t="s">
        <v>421</v>
      </c>
      <c r="L196" s="37" t="s">
        <v>382</v>
      </c>
      <c r="M196" s="38" t="s">
        <v>654</v>
      </c>
      <c r="N196" s="37" t="s">
        <v>496</v>
      </c>
      <c r="O196" s="31">
        <v>59</v>
      </c>
    </row>
    <row r="197" spans="9:15" ht="33.75" customHeight="1">
      <c r="I197" s="48" t="s">
        <v>599</v>
      </c>
      <c r="J197" s="37" t="s">
        <v>185</v>
      </c>
      <c r="K197" s="37" t="s">
        <v>421</v>
      </c>
      <c r="L197" s="37" t="s">
        <v>382</v>
      </c>
      <c r="M197" s="38" t="s">
        <v>598</v>
      </c>
      <c r="N197" s="37"/>
      <c r="O197" s="31">
        <v>405</v>
      </c>
    </row>
    <row r="198" spans="9:15" ht="33" customHeight="1">
      <c r="I198" s="36" t="s">
        <v>135</v>
      </c>
      <c r="J198" s="37" t="s">
        <v>185</v>
      </c>
      <c r="K198" s="37" t="s">
        <v>421</v>
      </c>
      <c r="L198" s="37" t="s">
        <v>382</v>
      </c>
      <c r="M198" s="38" t="s">
        <v>598</v>
      </c>
      <c r="N198" s="37" t="s">
        <v>154</v>
      </c>
      <c r="O198" s="31">
        <v>405</v>
      </c>
    </row>
    <row r="199" spans="9:15" ht="18.75">
      <c r="I199" s="69" t="s">
        <v>118</v>
      </c>
      <c r="J199" s="70" t="s">
        <v>185</v>
      </c>
      <c r="K199" s="43" t="s">
        <v>450</v>
      </c>
      <c r="L199" s="70"/>
      <c r="M199" s="71"/>
      <c r="N199" s="70"/>
      <c r="O199" s="72">
        <f>O200+O204</f>
        <v>39805.1</v>
      </c>
    </row>
    <row r="200" spans="9:15" ht="18.75">
      <c r="I200" s="67" t="s">
        <v>97</v>
      </c>
      <c r="J200" s="64" t="s">
        <v>185</v>
      </c>
      <c r="K200" s="37" t="s">
        <v>450</v>
      </c>
      <c r="L200" s="37" t="s">
        <v>434</v>
      </c>
      <c r="M200" s="38"/>
      <c r="N200" s="37"/>
      <c r="O200" s="31">
        <f>O202</f>
        <v>668.7</v>
      </c>
    </row>
    <row r="201" spans="9:15" ht="18.75">
      <c r="I201" s="67" t="s">
        <v>444</v>
      </c>
      <c r="J201" s="64" t="s">
        <v>185</v>
      </c>
      <c r="K201" s="39" t="s">
        <v>450</v>
      </c>
      <c r="L201" s="39" t="s">
        <v>434</v>
      </c>
      <c r="M201" s="40" t="s">
        <v>656</v>
      </c>
      <c r="N201" s="39"/>
      <c r="O201" s="41">
        <v>668.7</v>
      </c>
    </row>
    <row r="202" spans="9:15" ht="47.25">
      <c r="I202" s="48" t="s">
        <v>494</v>
      </c>
      <c r="J202" s="64" t="s">
        <v>185</v>
      </c>
      <c r="K202" s="39" t="s">
        <v>450</v>
      </c>
      <c r="L202" s="39" t="s">
        <v>434</v>
      </c>
      <c r="M202" s="40" t="s">
        <v>655</v>
      </c>
      <c r="N202" s="39"/>
      <c r="O202" s="41">
        <v>668.7</v>
      </c>
    </row>
    <row r="203" spans="9:15" ht="18" customHeight="1">
      <c r="I203" s="47" t="s">
        <v>499</v>
      </c>
      <c r="J203" s="64" t="s">
        <v>185</v>
      </c>
      <c r="K203" s="37" t="s">
        <v>450</v>
      </c>
      <c r="L203" s="37" t="s">
        <v>434</v>
      </c>
      <c r="M203" s="38" t="s">
        <v>655</v>
      </c>
      <c r="N203" s="37" t="s">
        <v>498</v>
      </c>
      <c r="O203" s="41">
        <v>668.7</v>
      </c>
    </row>
    <row r="204" spans="9:15" ht="18.75" customHeight="1">
      <c r="I204" s="47" t="s">
        <v>492</v>
      </c>
      <c r="J204" s="64" t="s">
        <v>185</v>
      </c>
      <c r="K204" s="64" t="s">
        <v>450</v>
      </c>
      <c r="L204" s="64" t="s">
        <v>450</v>
      </c>
      <c r="M204" s="65"/>
      <c r="N204" s="64"/>
      <c r="O204" s="31">
        <f>O205+O208+O212+O215+O218+O221</f>
        <v>39136.4</v>
      </c>
    </row>
    <row r="205" spans="9:15" ht="63.75" customHeight="1">
      <c r="I205" s="48" t="s">
        <v>659</v>
      </c>
      <c r="J205" s="37" t="s">
        <v>185</v>
      </c>
      <c r="K205" s="37" t="s">
        <v>450</v>
      </c>
      <c r="L205" s="37" t="s">
        <v>450</v>
      </c>
      <c r="M205" s="65" t="s">
        <v>658</v>
      </c>
      <c r="N205" s="64"/>
      <c r="O205" s="31">
        <v>610.7</v>
      </c>
    </row>
    <row r="206" spans="9:15" ht="50.25" customHeight="1">
      <c r="I206" s="48" t="s">
        <v>661</v>
      </c>
      <c r="J206" s="37" t="s">
        <v>185</v>
      </c>
      <c r="K206" s="37" t="s">
        <v>450</v>
      </c>
      <c r="L206" s="37" t="s">
        <v>450</v>
      </c>
      <c r="M206" s="65" t="s">
        <v>660</v>
      </c>
      <c r="N206" s="64"/>
      <c r="O206" s="31">
        <v>610.7</v>
      </c>
    </row>
    <row r="207" spans="9:15" ht="18.75" customHeight="1">
      <c r="I207" s="47" t="s">
        <v>499</v>
      </c>
      <c r="J207" s="37" t="s">
        <v>185</v>
      </c>
      <c r="K207" s="37" t="s">
        <v>450</v>
      </c>
      <c r="L207" s="37" t="s">
        <v>450</v>
      </c>
      <c r="M207" s="65" t="s">
        <v>660</v>
      </c>
      <c r="N207" s="64" t="s">
        <v>498</v>
      </c>
      <c r="O207" s="31">
        <v>610.7</v>
      </c>
    </row>
    <row r="208" spans="9:15" ht="35.25" customHeight="1">
      <c r="I208" s="48" t="s">
        <v>663</v>
      </c>
      <c r="J208" s="37" t="s">
        <v>185</v>
      </c>
      <c r="K208" s="37" t="s">
        <v>450</v>
      </c>
      <c r="L208" s="37" t="s">
        <v>450</v>
      </c>
      <c r="M208" s="65" t="s">
        <v>662</v>
      </c>
      <c r="N208" s="64"/>
      <c r="O208" s="31">
        <f>O209</f>
        <v>7814.6</v>
      </c>
    </row>
    <row r="209" spans="9:15" ht="33" customHeight="1">
      <c r="I209" s="48" t="s">
        <v>663</v>
      </c>
      <c r="J209" s="37" t="s">
        <v>185</v>
      </c>
      <c r="K209" s="37" t="s">
        <v>450</v>
      </c>
      <c r="L209" s="37" t="s">
        <v>450</v>
      </c>
      <c r="M209" s="65" t="s">
        <v>664</v>
      </c>
      <c r="N209" s="64"/>
      <c r="O209" s="31">
        <f>O210+O211</f>
        <v>7814.6</v>
      </c>
    </row>
    <row r="210" spans="9:15" ht="65.25" customHeight="1">
      <c r="I210" s="47" t="s">
        <v>509</v>
      </c>
      <c r="J210" s="37" t="s">
        <v>185</v>
      </c>
      <c r="K210" s="37" t="s">
        <v>450</v>
      </c>
      <c r="L210" s="37" t="s">
        <v>450</v>
      </c>
      <c r="M210" s="65" t="s">
        <v>664</v>
      </c>
      <c r="N210" s="64" t="s">
        <v>508</v>
      </c>
      <c r="O210" s="31">
        <v>1710</v>
      </c>
    </row>
    <row r="211" spans="9:15" ht="23.25" customHeight="1">
      <c r="I211" s="47" t="s">
        <v>58</v>
      </c>
      <c r="J211" s="37" t="s">
        <v>185</v>
      </c>
      <c r="K211" s="37" t="s">
        <v>450</v>
      </c>
      <c r="L211" s="37" t="s">
        <v>450</v>
      </c>
      <c r="M211" s="65" t="s">
        <v>664</v>
      </c>
      <c r="N211" s="64" t="s">
        <v>577</v>
      </c>
      <c r="O211" s="31">
        <v>6104.6</v>
      </c>
    </row>
    <row r="212" spans="9:15" ht="23.25" customHeight="1">
      <c r="I212" s="48" t="s">
        <v>666</v>
      </c>
      <c r="J212" s="37" t="s">
        <v>185</v>
      </c>
      <c r="K212" s="37" t="s">
        <v>450</v>
      </c>
      <c r="L212" s="37" t="s">
        <v>450</v>
      </c>
      <c r="M212" s="65" t="s">
        <v>665</v>
      </c>
      <c r="N212" s="64"/>
      <c r="O212" s="31">
        <v>622.2</v>
      </c>
    </row>
    <row r="213" spans="9:15" ht="23.25" customHeight="1">
      <c r="I213" s="48" t="s">
        <v>666</v>
      </c>
      <c r="J213" s="37" t="s">
        <v>185</v>
      </c>
      <c r="K213" s="37" t="s">
        <v>450</v>
      </c>
      <c r="L213" s="37" t="s">
        <v>450</v>
      </c>
      <c r="M213" s="65" t="s">
        <v>667</v>
      </c>
      <c r="N213" s="64"/>
      <c r="O213" s="31">
        <v>622.2</v>
      </c>
    </row>
    <row r="214" spans="9:15" ht="23.25" customHeight="1">
      <c r="I214" s="47" t="s">
        <v>138</v>
      </c>
      <c r="J214" s="37" t="s">
        <v>185</v>
      </c>
      <c r="K214" s="37" t="s">
        <v>450</v>
      </c>
      <c r="L214" s="37" t="s">
        <v>450</v>
      </c>
      <c r="M214" s="65" t="s">
        <v>667</v>
      </c>
      <c r="N214" s="64" t="s">
        <v>155</v>
      </c>
      <c r="O214" s="31">
        <v>622.2</v>
      </c>
    </row>
    <row r="215" spans="9:15" ht="23.25" customHeight="1">
      <c r="I215" s="36" t="s">
        <v>177</v>
      </c>
      <c r="J215" s="37" t="s">
        <v>185</v>
      </c>
      <c r="K215" s="39" t="s">
        <v>450</v>
      </c>
      <c r="L215" s="37" t="s">
        <v>450</v>
      </c>
      <c r="M215" s="38" t="s">
        <v>657</v>
      </c>
      <c r="N215" s="37"/>
      <c r="O215" s="31">
        <f>O216</f>
        <v>10531.6</v>
      </c>
    </row>
    <row r="216" spans="9:15" ht="127.5" customHeight="1">
      <c r="I216" s="36" t="s">
        <v>487</v>
      </c>
      <c r="J216" s="37" t="s">
        <v>185</v>
      </c>
      <c r="K216" s="39" t="s">
        <v>450</v>
      </c>
      <c r="L216" s="37" t="s">
        <v>450</v>
      </c>
      <c r="M216" s="38" t="s">
        <v>668</v>
      </c>
      <c r="N216" s="37"/>
      <c r="O216" s="31">
        <v>10531.6</v>
      </c>
    </row>
    <row r="217" spans="9:15" ht="66" customHeight="1">
      <c r="I217" s="36" t="s">
        <v>479</v>
      </c>
      <c r="J217" s="37" t="s">
        <v>185</v>
      </c>
      <c r="K217" s="39" t="s">
        <v>450</v>
      </c>
      <c r="L217" s="37" t="s">
        <v>450</v>
      </c>
      <c r="M217" s="38" t="s">
        <v>668</v>
      </c>
      <c r="N217" s="37" t="s">
        <v>224</v>
      </c>
      <c r="O217" s="31">
        <v>10531.6</v>
      </c>
    </row>
    <row r="218" spans="9:15" ht="19.5" customHeight="1">
      <c r="I218" s="48" t="s">
        <v>593</v>
      </c>
      <c r="J218" s="37" t="s">
        <v>185</v>
      </c>
      <c r="K218" s="39" t="s">
        <v>450</v>
      </c>
      <c r="L218" s="37" t="s">
        <v>450</v>
      </c>
      <c r="M218" s="38" t="s">
        <v>594</v>
      </c>
      <c r="N218" s="37"/>
      <c r="O218" s="31">
        <f>O219</f>
        <v>19519.7</v>
      </c>
    </row>
    <row r="219" spans="9:15" ht="33" customHeight="1">
      <c r="I219" s="48" t="s">
        <v>670</v>
      </c>
      <c r="J219" s="37" t="s">
        <v>185</v>
      </c>
      <c r="K219" s="39" t="s">
        <v>450</v>
      </c>
      <c r="L219" s="37" t="s">
        <v>450</v>
      </c>
      <c r="M219" s="38" t="s">
        <v>669</v>
      </c>
      <c r="N219" s="37"/>
      <c r="O219" s="31">
        <v>19519.7</v>
      </c>
    </row>
    <row r="220" spans="9:15" ht="18.75" customHeight="1">
      <c r="I220" s="47" t="s">
        <v>58</v>
      </c>
      <c r="J220" s="37" t="s">
        <v>185</v>
      </c>
      <c r="K220" s="39" t="s">
        <v>450</v>
      </c>
      <c r="L220" s="37" t="s">
        <v>450</v>
      </c>
      <c r="M220" s="38" t="s">
        <v>669</v>
      </c>
      <c r="N220" s="37" t="s">
        <v>577</v>
      </c>
      <c r="O220" s="31">
        <v>19519.7</v>
      </c>
    </row>
    <row r="221" spans="9:15" ht="21" customHeight="1">
      <c r="I221" s="36" t="s">
        <v>328</v>
      </c>
      <c r="J221" s="37" t="s">
        <v>185</v>
      </c>
      <c r="K221" s="39" t="s">
        <v>450</v>
      </c>
      <c r="L221" s="37" t="s">
        <v>450</v>
      </c>
      <c r="M221" s="40" t="s">
        <v>584</v>
      </c>
      <c r="N221" s="39"/>
      <c r="O221" s="41">
        <f>O222+O224</f>
        <v>37.6</v>
      </c>
    </row>
    <row r="222" spans="9:15" ht="33" customHeight="1">
      <c r="I222" s="48" t="s">
        <v>67</v>
      </c>
      <c r="J222" s="37" t="s">
        <v>185</v>
      </c>
      <c r="K222" s="39" t="s">
        <v>450</v>
      </c>
      <c r="L222" s="37" t="s">
        <v>450</v>
      </c>
      <c r="M222" s="40" t="s">
        <v>585</v>
      </c>
      <c r="N222" s="39"/>
      <c r="O222" s="41">
        <v>16.6</v>
      </c>
    </row>
    <row r="223" spans="9:15" ht="22.5" customHeight="1">
      <c r="I223" s="47" t="s">
        <v>499</v>
      </c>
      <c r="J223" s="37" t="s">
        <v>185</v>
      </c>
      <c r="K223" s="39" t="s">
        <v>450</v>
      </c>
      <c r="L223" s="37" t="s">
        <v>450</v>
      </c>
      <c r="M223" s="40" t="s">
        <v>585</v>
      </c>
      <c r="N223" s="39" t="s">
        <v>498</v>
      </c>
      <c r="O223" s="41">
        <v>16.6</v>
      </c>
    </row>
    <row r="224" spans="9:15" ht="20.25" customHeight="1">
      <c r="I224" s="48" t="s">
        <v>671</v>
      </c>
      <c r="J224" s="37" t="s">
        <v>185</v>
      </c>
      <c r="K224" s="39" t="s">
        <v>450</v>
      </c>
      <c r="L224" s="37" t="s">
        <v>450</v>
      </c>
      <c r="M224" s="40" t="s">
        <v>586</v>
      </c>
      <c r="N224" s="39"/>
      <c r="O224" s="41">
        <v>21</v>
      </c>
    </row>
    <row r="225" spans="9:15" ht="22.5" customHeight="1">
      <c r="I225" s="47" t="s">
        <v>499</v>
      </c>
      <c r="J225" s="37" t="s">
        <v>185</v>
      </c>
      <c r="K225" s="39" t="s">
        <v>450</v>
      </c>
      <c r="L225" s="37" t="s">
        <v>450</v>
      </c>
      <c r="M225" s="40" t="s">
        <v>586</v>
      </c>
      <c r="N225" s="39" t="s">
        <v>498</v>
      </c>
      <c r="O225" s="41">
        <v>21</v>
      </c>
    </row>
    <row r="226" spans="9:15" ht="18.75">
      <c r="I226" s="28" t="s">
        <v>439</v>
      </c>
      <c r="J226" s="49" t="s">
        <v>185</v>
      </c>
      <c r="K226" s="49" t="s">
        <v>440</v>
      </c>
      <c r="L226" s="49"/>
      <c r="M226" s="50"/>
      <c r="N226" s="49"/>
      <c r="O226" s="51">
        <f>O227+O258</f>
        <v>5014.200000000001</v>
      </c>
    </row>
    <row r="227" spans="9:15" ht="18.75">
      <c r="I227" s="32" t="s">
        <v>442</v>
      </c>
      <c r="J227" s="33" t="s">
        <v>185</v>
      </c>
      <c r="K227" s="33" t="s">
        <v>440</v>
      </c>
      <c r="L227" s="33" t="s">
        <v>399</v>
      </c>
      <c r="M227" s="34"/>
      <c r="N227" s="33"/>
      <c r="O227" s="35">
        <f>O228+O233+O248+O253</f>
        <v>4996.200000000001</v>
      </c>
    </row>
    <row r="228" spans="9:15" ht="18.75">
      <c r="I228" s="48" t="s">
        <v>674</v>
      </c>
      <c r="J228" s="33" t="s">
        <v>185</v>
      </c>
      <c r="K228" s="33" t="s">
        <v>440</v>
      </c>
      <c r="L228" s="33" t="s">
        <v>399</v>
      </c>
      <c r="M228" s="34" t="s">
        <v>672</v>
      </c>
      <c r="N228" s="33"/>
      <c r="O228" s="35">
        <f>O229+O231</f>
        <v>281.20000000000005</v>
      </c>
    </row>
    <row r="229" spans="9:15" ht="31.5">
      <c r="I229" s="48" t="s">
        <v>675</v>
      </c>
      <c r="J229" s="33" t="s">
        <v>185</v>
      </c>
      <c r="K229" s="33" t="s">
        <v>440</v>
      </c>
      <c r="L229" s="33" t="s">
        <v>399</v>
      </c>
      <c r="M229" s="34" t="s">
        <v>673</v>
      </c>
      <c r="N229" s="33"/>
      <c r="O229" s="35">
        <v>100.4</v>
      </c>
    </row>
    <row r="230" spans="9:15" ht="31.5">
      <c r="I230" s="32" t="s">
        <v>630</v>
      </c>
      <c r="J230" s="33" t="s">
        <v>185</v>
      </c>
      <c r="K230" s="33" t="s">
        <v>440</v>
      </c>
      <c r="L230" s="33" t="s">
        <v>399</v>
      </c>
      <c r="M230" s="34" t="s">
        <v>673</v>
      </c>
      <c r="N230" s="33" t="s">
        <v>537</v>
      </c>
      <c r="O230" s="35">
        <v>100.4</v>
      </c>
    </row>
    <row r="231" spans="9:15" ht="24.75" customHeight="1">
      <c r="I231" s="48" t="s">
        <v>677</v>
      </c>
      <c r="J231" s="33" t="s">
        <v>185</v>
      </c>
      <c r="K231" s="33" t="s">
        <v>440</v>
      </c>
      <c r="L231" s="33" t="s">
        <v>399</v>
      </c>
      <c r="M231" s="34" t="s">
        <v>676</v>
      </c>
      <c r="N231" s="33"/>
      <c r="O231" s="35">
        <v>180.8</v>
      </c>
    </row>
    <row r="232" spans="9:15" ht="31.5">
      <c r="I232" s="32" t="s">
        <v>630</v>
      </c>
      <c r="J232" s="33" t="s">
        <v>185</v>
      </c>
      <c r="K232" s="33" t="s">
        <v>440</v>
      </c>
      <c r="L232" s="33" t="s">
        <v>399</v>
      </c>
      <c r="M232" s="34" t="s">
        <v>676</v>
      </c>
      <c r="N232" s="33" t="s">
        <v>537</v>
      </c>
      <c r="O232" s="35">
        <v>180.8</v>
      </c>
    </row>
    <row r="233" spans="9:15" ht="18.75">
      <c r="I233" s="67" t="s">
        <v>444</v>
      </c>
      <c r="J233" s="64" t="s">
        <v>185</v>
      </c>
      <c r="K233" s="39" t="s">
        <v>440</v>
      </c>
      <c r="L233" s="39" t="s">
        <v>399</v>
      </c>
      <c r="M233" s="40" t="s">
        <v>656</v>
      </c>
      <c r="N233" s="33"/>
      <c r="O233" s="35">
        <f>O234+O236+O238+O240+O242+O245</f>
        <v>3451.6000000000004</v>
      </c>
    </row>
    <row r="234" spans="9:15" ht="94.5">
      <c r="I234" s="36" t="s">
        <v>490</v>
      </c>
      <c r="J234" s="37" t="s">
        <v>185</v>
      </c>
      <c r="K234" s="37" t="s">
        <v>440</v>
      </c>
      <c r="L234" s="37" t="s">
        <v>399</v>
      </c>
      <c r="M234" s="38" t="s">
        <v>678</v>
      </c>
      <c r="N234" s="37"/>
      <c r="O234" s="31">
        <v>3196.8</v>
      </c>
    </row>
    <row r="235" spans="9:15" ht="31.5">
      <c r="I235" s="32" t="s">
        <v>630</v>
      </c>
      <c r="J235" s="37" t="s">
        <v>185</v>
      </c>
      <c r="K235" s="37" t="s">
        <v>440</v>
      </c>
      <c r="L235" s="37" t="s">
        <v>399</v>
      </c>
      <c r="M235" s="38" t="s">
        <v>678</v>
      </c>
      <c r="N235" s="37" t="s">
        <v>537</v>
      </c>
      <c r="O235" s="31">
        <v>3196.8</v>
      </c>
    </row>
    <row r="236" spans="9:15" ht="18.75">
      <c r="I236" s="36" t="s">
        <v>119</v>
      </c>
      <c r="J236" s="37" t="s">
        <v>185</v>
      </c>
      <c r="K236" s="37" t="s">
        <v>440</v>
      </c>
      <c r="L236" s="37" t="s">
        <v>399</v>
      </c>
      <c r="M236" s="38" t="s">
        <v>679</v>
      </c>
      <c r="N236" s="37"/>
      <c r="O236" s="31">
        <v>160</v>
      </c>
    </row>
    <row r="237" spans="9:15" ht="22.5" customHeight="1">
      <c r="I237" s="36" t="s">
        <v>499</v>
      </c>
      <c r="J237" s="37" t="s">
        <v>185</v>
      </c>
      <c r="K237" s="37" t="s">
        <v>440</v>
      </c>
      <c r="L237" s="37" t="s">
        <v>399</v>
      </c>
      <c r="M237" s="38" t="s">
        <v>679</v>
      </c>
      <c r="N237" s="37" t="s">
        <v>498</v>
      </c>
      <c r="O237" s="31">
        <v>160</v>
      </c>
    </row>
    <row r="238" spans="9:15" ht="49.5" customHeight="1">
      <c r="I238" s="36" t="s">
        <v>4</v>
      </c>
      <c r="J238" s="37" t="s">
        <v>185</v>
      </c>
      <c r="K238" s="37" t="s">
        <v>440</v>
      </c>
      <c r="L238" s="37" t="s">
        <v>399</v>
      </c>
      <c r="M238" s="38" t="s">
        <v>680</v>
      </c>
      <c r="N238" s="37"/>
      <c r="O238" s="31">
        <v>10.1</v>
      </c>
    </row>
    <row r="239" spans="9:15" ht="18.75">
      <c r="I239" s="36" t="s">
        <v>499</v>
      </c>
      <c r="J239" s="37" t="s">
        <v>185</v>
      </c>
      <c r="K239" s="37" t="s">
        <v>440</v>
      </c>
      <c r="L239" s="37" t="s">
        <v>399</v>
      </c>
      <c r="M239" s="38" t="s">
        <v>680</v>
      </c>
      <c r="N239" s="37" t="s">
        <v>498</v>
      </c>
      <c r="O239" s="31">
        <v>10.1</v>
      </c>
    </row>
    <row r="240" spans="9:15" ht="63.75" customHeight="1">
      <c r="I240" s="48" t="s">
        <v>682</v>
      </c>
      <c r="J240" s="37" t="s">
        <v>185</v>
      </c>
      <c r="K240" s="37" t="s">
        <v>440</v>
      </c>
      <c r="L240" s="37" t="s">
        <v>399</v>
      </c>
      <c r="M240" s="38" t="s">
        <v>681</v>
      </c>
      <c r="N240" s="37"/>
      <c r="O240" s="31">
        <v>51</v>
      </c>
    </row>
    <row r="241" spans="9:15" ht="18.75">
      <c r="I241" s="36" t="s">
        <v>499</v>
      </c>
      <c r="J241" s="37" t="s">
        <v>185</v>
      </c>
      <c r="K241" s="37" t="s">
        <v>440</v>
      </c>
      <c r="L241" s="37" t="s">
        <v>399</v>
      </c>
      <c r="M241" s="38" t="s">
        <v>681</v>
      </c>
      <c r="N241" s="37" t="s">
        <v>498</v>
      </c>
      <c r="O241" s="31">
        <v>51</v>
      </c>
    </row>
    <row r="242" spans="9:15" ht="47.25">
      <c r="I242" s="36" t="s">
        <v>554</v>
      </c>
      <c r="J242" s="37" t="s">
        <v>185</v>
      </c>
      <c r="K242" s="37" t="s">
        <v>440</v>
      </c>
      <c r="L242" s="37" t="s">
        <v>399</v>
      </c>
      <c r="M242" s="38" t="s">
        <v>287</v>
      </c>
      <c r="N242" s="37"/>
      <c r="O242" s="31">
        <v>12.8</v>
      </c>
    </row>
    <row r="243" spans="9:15" ht="19.5" customHeight="1">
      <c r="I243" s="36" t="s">
        <v>556</v>
      </c>
      <c r="J243" s="37" t="s">
        <v>185</v>
      </c>
      <c r="K243" s="37" t="s">
        <v>440</v>
      </c>
      <c r="L243" s="37" t="s">
        <v>399</v>
      </c>
      <c r="M243" s="38" t="s">
        <v>288</v>
      </c>
      <c r="N243" s="37"/>
      <c r="O243" s="31">
        <v>12.8</v>
      </c>
    </row>
    <row r="244" spans="9:15" ht="22.5" customHeight="1">
      <c r="I244" s="36" t="s">
        <v>499</v>
      </c>
      <c r="J244" s="37" t="s">
        <v>185</v>
      </c>
      <c r="K244" s="37" t="s">
        <v>440</v>
      </c>
      <c r="L244" s="37" t="s">
        <v>399</v>
      </c>
      <c r="M244" s="38" t="s">
        <v>288</v>
      </c>
      <c r="N244" s="37" t="s">
        <v>498</v>
      </c>
      <c r="O244" s="31">
        <v>12.8</v>
      </c>
    </row>
    <row r="245" spans="9:15" ht="51.75" customHeight="1">
      <c r="I245" s="36" t="s">
        <v>34</v>
      </c>
      <c r="J245" s="37" t="s">
        <v>185</v>
      </c>
      <c r="K245" s="37" t="s">
        <v>440</v>
      </c>
      <c r="L245" s="37" t="s">
        <v>399</v>
      </c>
      <c r="M245" s="38" t="s">
        <v>683</v>
      </c>
      <c r="N245" s="37"/>
      <c r="O245" s="31">
        <f>O246</f>
        <v>20.9</v>
      </c>
    </row>
    <row r="246" spans="9:15" ht="34.5" customHeight="1">
      <c r="I246" s="36" t="s">
        <v>543</v>
      </c>
      <c r="J246" s="37" t="s">
        <v>185</v>
      </c>
      <c r="K246" s="37" t="s">
        <v>440</v>
      </c>
      <c r="L246" s="37" t="s">
        <v>399</v>
      </c>
      <c r="M246" s="38" t="s">
        <v>684</v>
      </c>
      <c r="N246" s="37"/>
      <c r="O246" s="31">
        <v>20.9</v>
      </c>
    </row>
    <row r="247" spans="9:15" ht="18" customHeight="1">
      <c r="I247" s="36" t="s">
        <v>499</v>
      </c>
      <c r="J247" s="37" t="s">
        <v>185</v>
      </c>
      <c r="K247" s="37" t="s">
        <v>440</v>
      </c>
      <c r="L247" s="37" t="s">
        <v>399</v>
      </c>
      <c r="M247" s="38" t="s">
        <v>684</v>
      </c>
      <c r="N247" s="37" t="s">
        <v>498</v>
      </c>
      <c r="O247" s="31">
        <v>20.9</v>
      </c>
    </row>
    <row r="248" spans="9:15" ht="19.5" customHeight="1">
      <c r="I248" s="48" t="s">
        <v>593</v>
      </c>
      <c r="J248" s="37" t="s">
        <v>185</v>
      </c>
      <c r="K248" s="39" t="s">
        <v>440</v>
      </c>
      <c r="L248" s="37" t="s">
        <v>399</v>
      </c>
      <c r="M248" s="38" t="s">
        <v>594</v>
      </c>
      <c r="N248" s="37"/>
      <c r="O248" s="31">
        <f>O249+O251</f>
        <v>831.8000000000001</v>
      </c>
    </row>
    <row r="249" spans="9:15" ht="18.75" customHeight="1">
      <c r="I249" s="48" t="s">
        <v>685</v>
      </c>
      <c r="J249" s="37" t="s">
        <v>185</v>
      </c>
      <c r="K249" s="39" t="s">
        <v>440</v>
      </c>
      <c r="L249" s="37" t="s">
        <v>399</v>
      </c>
      <c r="M249" s="38" t="s">
        <v>686</v>
      </c>
      <c r="N249" s="37"/>
      <c r="O249" s="31">
        <v>512.2</v>
      </c>
    </row>
    <row r="250" spans="9:15" ht="36" customHeight="1">
      <c r="I250" s="32" t="s">
        <v>630</v>
      </c>
      <c r="J250" s="37" t="s">
        <v>185</v>
      </c>
      <c r="K250" s="39" t="s">
        <v>440</v>
      </c>
      <c r="L250" s="37" t="s">
        <v>399</v>
      </c>
      <c r="M250" s="38" t="s">
        <v>686</v>
      </c>
      <c r="N250" s="37" t="s">
        <v>537</v>
      </c>
      <c r="O250" s="31">
        <v>512.2</v>
      </c>
    </row>
    <row r="251" spans="9:15" ht="35.25" customHeight="1">
      <c r="I251" s="48" t="s">
        <v>688</v>
      </c>
      <c r="J251" s="37" t="s">
        <v>185</v>
      </c>
      <c r="K251" s="39" t="s">
        <v>440</v>
      </c>
      <c r="L251" s="37" t="s">
        <v>399</v>
      </c>
      <c r="M251" s="38" t="s">
        <v>687</v>
      </c>
      <c r="N251" s="37"/>
      <c r="O251" s="31">
        <v>319.6</v>
      </c>
    </row>
    <row r="252" spans="9:15" ht="33.75" customHeight="1">
      <c r="I252" s="32" t="s">
        <v>630</v>
      </c>
      <c r="J252" s="37" t="s">
        <v>185</v>
      </c>
      <c r="K252" s="39" t="s">
        <v>440</v>
      </c>
      <c r="L252" s="37" t="s">
        <v>399</v>
      </c>
      <c r="M252" s="38" t="s">
        <v>687</v>
      </c>
      <c r="N252" s="37" t="s">
        <v>537</v>
      </c>
      <c r="O252" s="31">
        <v>319.6</v>
      </c>
    </row>
    <row r="253" spans="9:15" ht="18.75">
      <c r="I253" s="32" t="s">
        <v>579</v>
      </c>
      <c r="J253" s="33" t="s">
        <v>185</v>
      </c>
      <c r="K253" s="33" t="s">
        <v>440</v>
      </c>
      <c r="L253" s="33" t="s">
        <v>399</v>
      </c>
      <c r="M253" s="34" t="s">
        <v>584</v>
      </c>
      <c r="N253" s="33"/>
      <c r="O253" s="35">
        <f>O254+O256</f>
        <v>431.6</v>
      </c>
    </row>
    <row r="254" spans="9:15" ht="49.5" customHeight="1">
      <c r="I254" s="36" t="s">
        <v>55</v>
      </c>
      <c r="J254" s="37" t="s">
        <v>185</v>
      </c>
      <c r="K254" s="37" t="s">
        <v>440</v>
      </c>
      <c r="L254" s="37" t="s">
        <v>399</v>
      </c>
      <c r="M254" s="38" t="s">
        <v>689</v>
      </c>
      <c r="N254" s="37"/>
      <c r="O254" s="31">
        <v>361.6</v>
      </c>
    </row>
    <row r="255" spans="9:15" ht="31.5">
      <c r="I255" s="32" t="s">
        <v>630</v>
      </c>
      <c r="J255" s="37" t="s">
        <v>185</v>
      </c>
      <c r="K255" s="37" t="s">
        <v>440</v>
      </c>
      <c r="L255" s="37" t="s">
        <v>399</v>
      </c>
      <c r="M255" s="38" t="s">
        <v>689</v>
      </c>
      <c r="N255" s="37" t="s">
        <v>537</v>
      </c>
      <c r="O255" s="31">
        <v>361.6</v>
      </c>
    </row>
    <row r="256" spans="9:15" ht="49.5" customHeight="1">
      <c r="I256" s="36" t="s">
        <v>57</v>
      </c>
      <c r="J256" s="37" t="s">
        <v>185</v>
      </c>
      <c r="K256" s="37" t="s">
        <v>440</v>
      </c>
      <c r="L256" s="37" t="s">
        <v>399</v>
      </c>
      <c r="M256" s="38" t="s">
        <v>690</v>
      </c>
      <c r="N256" s="37"/>
      <c r="O256" s="31">
        <v>70</v>
      </c>
    </row>
    <row r="257" spans="9:15" ht="35.25" customHeight="1">
      <c r="I257" s="32" t="s">
        <v>630</v>
      </c>
      <c r="J257" s="37" t="s">
        <v>185</v>
      </c>
      <c r="K257" s="37" t="s">
        <v>440</v>
      </c>
      <c r="L257" s="37" t="s">
        <v>399</v>
      </c>
      <c r="M257" s="38" t="s">
        <v>690</v>
      </c>
      <c r="N257" s="37" t="s">
        <v>537</v>
      </c>
      <c r="O257" s="31">
        <v>70</v>
      </c>
    </row>
    <row r="258" spans="9:15" ht="21.75" customHeight="1">
      <c r="I258" s="32" t="s">
        <v>114</v>
      </c>
      <c r="J258" s="37" t="s">
        <v>185</v>
      </c>
      <c r="K258" s="37" t="s">
        <v>440</v>
      </c>
      <c r="L258" s="37" t="s">
        <v>437</v>
      </c>
      <c r="M258" s="38"/>
      <c r="N258" s="37"/>
      <c r="O258" s="31">
        <v>18</v>
      </c>
    </row>
    <row r="259" spans="9:15" ht="19.5" customHeight="1">
      <c r="I259" s="32" t="s">
        <v>579</v>
      </c>
      <c r="J259" s="37" t="s">
        <v>185</v>
      </c>
      <c r="K259" s="37" t="s">
        <v>440</v>
      </c>
      <c r="L259" s="37" t="s">
        <v>437</v>
      </c>
      <c r="M259" s="38" t="s">
        <v>584</v>
      </c>
      <c r="N259" s="37"/>
      <c r="O259" s="31">
        <v>18</v>
      </c>
    </row>
    <row r="260" spans="9:15" ht="33.75" customHeight="1">
      <c r="I260" s="48" t="s">
        <v>67</v>
      </c>
      <c r="J260" s="37" t="s">
        <v>185</v>
      </c>
      <c r="K260" s="37" t="s">
        <v>440</v>
      </c>
      <c r="L260" s="37" t="s">
        <v>437</v>
      </c>
      <c r="M260" s="38" t="s">
        <v>585</v>
      </c>
      <c r="N260" s="37"/>
      <c r="O260" s="31">
        <v>18</v>
      </c>
    </row>
    <row r="261" spans="9:15" ht="37.5" customHeight="1">
      <c r="I261" s="32" t="s">
        <v>630</v>
      </c>
      <c r="J261" s="37" t="s">
        <v>185</v>
      </c>
      <c r="K261" s="37" t="s">
        <v>440</v>
      </c>
      <c r="L261" s="37" t="s">
        <v>437</v>
      </c>
      <c r="M261" s="38" t="s">
        <v>585</v>
      </c>
      <c r="N261" s="37" t="s">
        <v>537</v>
      </c>
      <c r="O261" s="31">
        <v>18</v>
      </c>
    </row>
    <row r="262" spans="9:15" ht="23.25" customHeight="1">
      <c r="I262" s="28" t="s">
        <v>304</v>
      </c>
      <c r="J262" s="43" t="s">
        <v>185</v>
      </c>
      <c r="K262" s="43" t="s">
        <v>210</v>
      </c>
      <c r="L262" s="43" t="s">
        <v>223</v>
      </c>
      <c r="M262" s="44"/>
      <c r="N262" s="43"/>
      <c r="O262" s="45">
        <f>O263+O268</f>
        <v>2025.4</v>
      </c>
    </row>
    <row r="263" spans="9:15" ht="21.75" customHeight="1">
      <c r="I263" s="36" t="s">
        <v>313</v>
      </c>
      <c r="J263" s="37" t="s">
        <v>185</v>
      </c>
      <c r="K263" s="37" t="s">
        <v>210</v>
      </c>
      <c r="L263" s="37" t="s">
        <v>382</v>
      </c>
      <c r="M263" s="38"/>
      <c r="N263" s="37"/>
      <c r="O263" s="31">
        <f>O264</f>
        <v>470.6</v>
      </c>
    </row>
    <row r="264" spans="9:15" ht="21.75" customHeight="1">
      <c r="I264" s="36" t="s">
        <v>161</v>
      </c>
      <c r="J264" s="37" t="s">
        <v>185</v>
      </c>
      <c r="K264" s="37" t="s">
        <v>210</v>
      </c>
      <c r="L264" s="37" t="s">
        <v>382</v>
      </c>
      <c r="M264" s="38" t="s">
        <v>584</v>
      </c>
      <c r="N264" s="37"/>
      <c r="O264" s="31">
        <f>O265</f>
        <v>470.6</v>
      </c>
    </row>
    <row r="265" spans="9:15" ht="35.25" customHeight="1">
      <c r="I265" s="36" t="s">
        <v>562</v>
      </c>
      <c r="J265" s="37" t="s">
        <v>185</v>
      </c>
      <c r="K265" s="37" t="s">
        <v>210</v>
      </c>
      <c r="L265" s="37" t="s">
        <v>382</v>
      </c>
      <c r="M265" s="38" t="s">
        <v>691</v>
      </c>
      <c r="N265" s="37"/>
      <c r="O265" s="31">
        <f>O266+O267</f>
        <v>470.6</v>
      </c>
    </row>
    <row r="266" spans="9:15" ht="64.5" customHeight="1">
      <c r="I266" s="36" t="s">
        <v>479</v>
      </c>
      <c r="J266" s="37" t="s">
        <v>185</v>
      </c>
      <c r="K266" s="37" t="s">
        <v>210</v>
      </c>
      <c r="L266" s="37" t="s">
        <v>382</v>
      </c>
      <c r="M266" s="38" t="s">
        <v>691</v>
      </c>
      <c r="N266" s="37" t="s">
        <v>224</v>
      </c>
      <c r="O266" s="31">
        <v>432.5</v>
      </c>
    </row>
    <row r="267" spans="9:15" ht="24" customHeight="1">
      <c r="I267" s="36" t="s">
        <v>499</v>
      </c>
      <c r="J267" s="37" t="s">
        <v>185</v>
      </c>
      <c r="K267" s="37" t="s">
        <v>210</v>
      </c>
      <c r="L267" s="37" t="s">
        <v>382</v>
      </c>
      <c r="M267" s="38" t="s">
        <v>691</v>
      </c>
      <c r="N267" s="37" t="s">
        <v>498</v>
      </c>
      <c r="O267" s="31">
        <v>38.1</v>
      </c>
    </row>
    <row r="268" spans="9:15" ht="21" customHeight="1">
      <c r="I268" s="36" t="s">
        <v>79</v>
      </c>
      <c r="J268" s="37" t="s">
        <v>185</v>
      </c>
      <c r="K268" s="37" t="s">
        <v>210</v>
      </c>
      <c r="L268" s="37" t="s">
        <v>434</v>
      </c>
      <c r="M268" s="38"/>
      <c r="N268" s="37"/>
      <c r="O268" s="31">
        <v>1554.8</v>
      </c>
    </row>
    <row r="269" spans="9:15" ht="23.25" customHeight="1">
      <c r="I269" s="36" t="s">
        <v>161</v>
      </c>
      <c r="J269" s="37" t="s">
        <v>185</v>
      </c>
      <c r="K269" s="37" t="s">
        <v>210</v>
      </c>
      <c r="L269" s="37" t="s">
        <v>434</v>
      </c>
      <c r="M269" s="38" t="s">
        <v>584</v>
      </c>
      <c r="N269" s="37"/>
      <c r="O269" s="31">
        <v>1554.8</v>
      </c>
    </row>
    <row r="270" spans="9:15" ht="33" customHeight="1">
      <c r="I270" s="36" t="s">
        <v>562</v>
      </c>
      <c r="J270" s="37" t="s">
        <v>185</v>
      </c>
      <c r="K270" s="37" t="s">
        <v>210</v>
      </c>
      <c r="L270" s="37" t="s">
        <v>434</v>
      </c>
      <c r="M270" s="38" t="s">
        <v>691</v>
      </c>
      <c r="N270" s="37"/>
      <c r="O270" s="31">
        <v>1554.8</v>
      </c>
    </row>
    <row r="271" spans="9:15" ht="66" customHeight="1">
      <c r="I271" s="36" t="s">
        <v>479</v>
      </c>
      <c r="J271" s="37" t="s">
        <v>185</v>
      </c>
      <c r="K271" s="37" t="s">
        <v>210</v>
      </c>
      <c r="L271" s="37" t="s">
        <v>434</v>
      </c>
      <c r="M271" s="38" t="s">
        <v>691</v>
      </c>
      <c r="N271" s="37" t="s">
        <v>224</v>
      </c>
      <c r="O271" s="31">
        <v>1554.8</v>
      </c>
    </row>
    <row r="272" spans="9:15" ht="22.5" customHeight="1">
      <c r="I272" s="28" t="s">
        <v>454</v>
      </c>
      <c r="J272" s="43" t="s">
        <v>185</v>
      </c>
      <c r="K272" s="43" t="s">
        <v>148</v>
      </c>
      <c r="L272" s="43"/>
      <c r="M272" s="44"/>
      <c r="N272" s="43"/>
      <c r="O272" s="45">
        <v>220.7</v>
      </c>
    </row>
    <row r="273" spans="9:15" ht="32.25" customHeight="1">
      <c r="I273" s="36" t="s">
        <v>186</v>
      </c>
      <c r="J273" s="37" t="s">
        <v>185</v>
      </c>
      <c r="K273" s="37" t="s">
        <v>148</v>
      </c>
      <c r="L273" s="37" t="s">
        <v>382</v>
      </c>
      <c r="M273" s="38"/>
      <c r="N273" s="37"/>
      <c r="O273" s="31">
        <v>220.7</v>
      </c>
    </row>
    <row r="274" spans="9:15" ht="18.75" customHeight="1">
      <c r="I274" s="36" t="s">
        <v>456</v>
      </c>
      <c r="J274" s="37" t="s">
        <v>185</v>
      </c>
      <c r="K274" s="37" t="s">
        <v>148</v>
      </c>
      <c r="L274" s="37" t="s">
        <v>382</v>
      </c>
      <c r="M274" s="38" t="s">
        <v>692</v>
      </c>
      <c r="N274" s="37"/>
      <c r="O274" s="31">
        <v>220.7</v>
      </c>
    </row>
    <row r="275" spans="9:15" ht="32.25" customHeight="1">
      <c r="I275" s="36" t="s">
        <v>162</v>
      </c>
      <c r="J275" s="37" t="s">
        <v>185</v>
      </c>
      <c r="K275" s="37" t="s">
        <v>148</v>
      </c>
      <c r="L275" s="37" t="s">
        <v>382</v>
      </c>
      <c r="M275" s="38" t="s">
        <v>693</v>
      </c>
      <c r="N275" s="37"/>
      <c r="O275" s="31">
        <v>220.7</v>
      </c>
    </row>
    <row r="276" spans="9:15" ht="18.75">
      <c r="I276" s="36" t="s">
        <v>480</v>
      </c>
      <c r="J276" s="37" t="s">
        <v>185</v>
      </c>
      <c r="K276" s="37" t="s">
        <v>148</v>
      </c>
      <c r="L276" s="37" t="s">
        <v>382</v>
      </c>
      <c r="M276" s="38" t="s">
        <v>693</v>
      </c>
      <c r="N276" s="37" t="s">
        <v>2</v>
      </c>
      <c r="O276" s="31">
        <v>220.7</v>
      </c>
    </row>
    <row r="277" spans="9:15" ht="32.25" thickBot="1">
      <c r="I277" s="73" t="s">
        <v>121</v>
      </c>
      <c r="J277" s="74" t="s">
        <v>170</v>
      </c>
      <c r="K277" s="74"/>
      <c r="L277" s="74"/>
      <c r="M277" s="75"/>
      <c r="N277" s="74"/>
      <c r="O277" s="76">
        <f>O278+O290</f>
        <v>8497.199999999999</v>
      </c>
    </row>
    <row r="278" spans="9:15" ht="18.75">
      <c r="I278" s="69" t="s">
        <v>380</v>
      </c>
      <c r="J278" s="70" t="s">
        <v>170</v>
      </c>
      <c r="K278" s="70" t="s">
        <v>382</v>
      </c>
      <c r="L278" s="70"/>
      <c r="M278" s="71"/>
      <c r="N278" s="70"/>
      <c r="O278" s="72">
        <f>O279</f>
        <v>4459.699999999999</v>
      </c>
    </row>
    <row r="279" spans="9:15" ht="18.75">
      <c r="I279" s="47" t="s">
        <v>384</v>
      </c>
      <c r="J279" s="64" t="s">
        <v>170</v>
      </c>
      <c r="K279" s="64" t="s">
        <v>382</v>
      </c>
      <c r="L279" s="64" t="s">
        <v>148</v>
      </c>
      <c r="M279" s="65"/>
      <c r="N279" s="64"/>
      <c r="O279" s="66">
        <f>O280+O287</f>
        <v>4459.699999999999</v>
      </c>
    </row>
    <row r="280" spans="9:15" ht="20.25" customHeight="1">
      <c r="I280" s="47" t="s">
        <v>387</v>
      </c>
      <c r="J280" s="64" t="s">
        <v>170</v>
      </c>
      <c r="K280" s="64" t="s">
        <v>382</v>
      </c>
      <c r="L280" s="64" t="s">
        <v>148</v>
      </c>
      <c r="M280" s="65" t="s">
        <v>377</v>
      </c>
      <c r="N280" s="64"/>
      <c r="O280" s="66">
        <f>O281</f>
        <v>2730.9999999999995</v>
      </c>
    </row>
    <row r="281" spans="9:15" ht="18.75">
      <c r="I281" s="36" t="s">
        <v>389</v>
      </c>
      <c r="J281" s="37" t="s">
        <v>170</v>
      </c>
      <c r="K281" s="37" t="s">
        <v>382</v>
      </c>
      <c r="L281" s="37" t="s">
        <v>148</v>
      </c>
      <c r="M281" s="38" t="s">
        <v>320</v>
      </c>
      <c r="N281" s="37"/>
      <c r="O281" s="66">
        <f>O282+O283+O284+O285+O286</f>
        <v>2730.9999999999995</v>
      </c>
    </row>
    <row r="282" spans="9:15" ht="18.75">
      <c r="I282" s="67" t="s">
        <v>477</v>
      </c>
      <c r="J282" s="37" t="s">
        <v>170</v>
      </c>
      <c r="K282" s="37" t="s">
        <v>382</v>
      </c>
      <c r="L282" s="37" t="s">
        <v>148</v>
      </c>
      <c r="M282" s="38" t="s">
        <v>320</v>
      </c>
      <c r="N282" s="39" t="s">
        <v>151</v>
      </c>
      <c r="O282" s="66">
        <v>2028.6</v>
      </c>
    </row>
    <row r="283" spans="9:15" ht="31.5">
      <c r="I283" s="67" t="s">
        <v>134</v>
      </c>
      <c r="J283" s="37" t="s">
        <v>170</v>
      </c>
      <c r="K283" s="37" t="s">
        <v>382</v>
      </c>
      <c r="L283" s="37" t="s">
        <v>148</v>
      </c>
      <c r="M283" s="38" t="s">
        <v>320</v>
      </c>
      <c r="N283" s="39" t="s">
        <v>153</v>
      </c>
      <c r="O283" s="31">
        <v>118.6</v>
      </c>
    </row>
    <row r="284" spans="9:15" ht="31.5">
      <c r="I284" s="67" t="s">
        <v>135</v>
      </c>
      <c r="J284" s="37" t="s">
        <v>170</v>
      </c>
      <c r="K284" s="37" t="s">
        <v>382</v>
      </c>
      <c r="L284" s="37" t="s">
        <v>148</v>
      </c>
      <c r="M284" s="38" t="s">
        <v>320</v>
      </c>
      <c r="N284" s="39" t="s">
        <v>154</v>
      </c>
      <c r="O284" s="31">
        <v>579.6</v>
      </c>
    </row>
    <row r="285" spans="9:15" ht="31.5">
      <c r="I285" s="67" t="s">
        <v>137</v>
      </c>
      <c r="J285" s="37" t="s">
        <v>170</v>
      </c>
      <c r="K285" s="37" t="s">
        <v>382</v>
      </c>
      <c r="L285" s="37" t="s">
        <v>148</v>
      </c>
      <c r="M285" s="38" t="s">
        <v>320</v>
      </c>
      <c r="N285" s="39" t="s">
        <v>274</v>
      </c>
      <c r="O285" s="31">
        <v>4.2</v>
      </c>
    </row>
    <row r="286" spans="9:15" ht="18.75">
      <c r="I286" s="67" t="s">
        <v>138</v>
      </c>
      <c r="J286" s="39" t="s">
        <v>170</v>
      </c>
      <c r="K286" s="39" t="s">
        <v>382</v>
      </c>
      <c r="L286" s="39" t="s">
        <v>148</v>
      </c>
      <c r="M286" s="38" t="s">
        <v>320</v>
      </c>
      <c r="N286" s="39" t="s">
        <v>155</v>
      </c>
      <c r="O286" s="41">
        <v>0</v>
      </c>
    </row>
    <row r="287" spans="9:15" ht="18.75">
      <c r="I287" s="32" t="s">
        <v>491</v>
      </c>
      <c r="J287" s="39" t="s">
        <v>170</v>
      </c>
      <c r="K287" s="39" t="s">
        <v>382</v>
      </c>
      <c r="L287" s="39" t="s">
        <v>148</v>
      </c>
      <c r="M287" s="34" t="s">
        <v>621</v>
      </c>
      <c r="N287" s="37"/>
      <c r="O287" s="31">
        <f>O288+O289</f>
        <v>1728.6999999999998</v>
      </c>
    </row>
    <row r="288" spans="9:15" ht="31.5">
      <c r="I288" s="36" t="s">
        <v>135</v>
      </c>
      <c r="J288" s="37" t="s">
        <v>170</v>
      </c>
      <c r="K288" s="37" t="s">
        <v>382</v>
      </c>
      <c r="L288" s="37" t="s">
        <v>148</v>
      </c>
      <c r="M288" s="34" t="s">
        <v>621</v>
      </c>
      <c r="N288" s="37" t="s">
        <v>154</v>
      </c>
      <c r="O288" s="31">
        <v>1296.6</v>
      </c>
    </row>
    <row r="289" spans="9:15" ht="18.75">
      <c r="I289" s="67" t="s">
        <v>138</v>
      </c>
      <c r="J289" s="37" t="s">
        <v>170</v>
      </c>
      <c r="K289" s="37" t="s">
        <v>382</v>
      </c>
      <c r="L289" s="37" t="s">
        <v>148</v>
      </c>
      <c r="M289" s="34" t="s">
        <v>621</v>
      </c>
      <c r="N289" s="37" t="s">
        <v>155</v>
      </c>
      <c r="O289" s="31">
        <v>432.1</v>
      </c>
    </row>
    <row r="290" spans="9:15" ht="18.75">
      <c r="I290" s="36" t="s">
        <v>216</v>
      </c>
      <c r="J290" s="37" t="s">
        <v>170</v>
      </c>
      <c r="K290" s="37" t="s">
        <v>421</v>
      </c>
      <c r="L290" s="37" t="s">
        <v>434</v>
      </c>
      <c r="M290" s="38"/>
      <c r="N290" s="37"/>
      <c r="O290" s="35">
        <v>4037.5</v>
      </c>
    </row>
    <row r="291" spans="9:15" ht="18.75">
      <c r="I291" s="36" t="s">
        <v>161</v>
      </c>
      <c r="J291" s="37" t="s">
        <v>170</v>
      </c>
      <c r="K291" s="37" t="s">
        <v>421</v>
      </c>
      <c r="L291" s="37" t="s">
        <v>434</v>
      </c>
      <c r="M291" s="38" t="s">
        <v>584</v>
      </c>
      <c r="N291" s="37"/>
      <c r="O291" s="31">
        <v>4037.5</v>
      </c>
    </row>
    <row r="292" spans="9:15" ht="47.25">
      <c r="I292" s="48" t="s">
        <v>0</v>
      </c>
      <c r="J292" s="37" t="s">
        <v>170</v>
      </c>
      <c r="K292" s="37" t="s">
        <v>421</v>
      </c>
      <c r="L292" s="37" t="s">
        <v>434</v>
      </c>
      <c r="M292" s="38" t="s">
        <v>605</v>
      </c>
      <c r="N292" s="37"/>
      <c r="O292" s="31">
        <v>4037.5</v>
      </c>
    </row>
    <row r="293" spans="9:15" ht="31.5">
      <c r="I293" s="36" t="s">
        <v>135</v>
      </c>
      <c r="J293" s="37" t="s">
        <v>170</v>
      </c>
      <c r="K293" s="37" t="s">
        <v>421</v>
      </c>
      <c r="L293" s="37" t="s">
        <v>434</v>
      </c>
      <c r="M293" s="38" t="s">
        <v>605</v>
      </c>
      <c r="N293" s="37" t="s">
        <v>154</v>
      </c>
      <c r="O293" s="31">
        <v>4037.5</v>
      </c>
    </row>
    <row r="294" spans="1:15" ht="38.25" customHeight="1">
      <c r="A294" s="7" t="s">
        <v>447</v>
      </c>
      <c r="B294" s="7" t="s">
        <v>449</v>
      </c>
      <c r="C294" s="7" t="s">
        <v>441</v>
      </c>
      <c r="D294" s="7" t="s">
        <v>442</v>
      </c>
      <c r="E294" s="7" t="s">
        <v>550</v>
      </c>
      <c r="F294" s="7" t="s">
        <v>551</v>
      </c>
      <c r="G294" s="7" t="s">
        <v>447</v>
      </c>
      <c r="H294" s="7" t="s">
        <v>448</v>
      </c>
      <c r="I294" s="24" t="s">
        <v>122</v>
      </c>
      <c r="J294" s="25" t="s">
        <v>553</v>
      </c>
      <c r="K294" s="25"/>
      <c r="L294" s="25"/>
      <c r="M294" s="26"/>
      <c r="N294" s="25"/>
      <c r="O294" s="27">
        <f>O295+O301+O447+O491</f>
        <v>445559</v>
      </c>
    </row>
    <row r="295" spans="9:15" ht="38.25" customHeight="1">
      <c r="I295" s="42" t="s">
        <v>398</v>
      </c>
      <c r="J295" s="43" t="s">
        <v>553</v>
      </c>
      <c r="K295" s="43" t="s">
        <v>399</v>
      </c>
      <c r="L295" s="43"/>
      <c r="M295" s="44"/>
      <c r="N295" s="43"/>
      <c r="O295" s="45">
        <f>O296</f>
        <v>1016</v>
      </c>
    </row>
    <row r="296" spans="9:15" ht="38.25" customHeight="1">
      <c r="I296" s="36" t="s">
        <v>225</v>
      </c>
      <c r="J296" s="37" t="s">
        <v>553</v>
      </c>
      <c r="K296" s="37" t="s">
        <v>399</v>
      </c>
      <c r="L296" s="37" t="s">
        <v>450</v>
      </c>
      <c r="M296" s="38"/>
      <c r="N296" s="37"/>
      <c r="O296" s="31">
        <v>1016</v>
      </c>
    </row>
    <row r="297" spans="9:15" ht="24" customHeight="1">
      <c r="I297" s="36" t="s">
        <v>161</v>
      </c>
      <c r="J297" s="37" t="s">
        <v>553</v>
      </c>
      <c r="K297" s="37" t="s">
        <v>399</v>
      </c>
      <c r="L297" s="37" t="s">
        <v>450</v>
      </c>
      <c r="M297" s="38" t="s">
        <v>584</v>
      </c>
      <c r="N297" s="37"/>
      <c r="O297" s="31">
        <v>1016</v>
      </c>
    </row>
    <row r="298" spans="9:15" ht="48.75" customHeight="1">
      <c r="I298" s="48" t="s">
        <v>637</v>
      </c>
      <c r="J298" s="37" t="s">
        <v>553</v>
      </c>
      <c r="K298" s="37" t="s">
        <v>399</v>
      </c>
      <c r="L298" s="37" t="s">
        <v>450</v>
      </c>
      <c r="M298" s="38" t="s">
        <v>33</v>
      </c>
      <c r="N298" s="77"/>
      <c r="O298" s="78">
        <f>O299+O300</f>
        <v>1016</v>
      </c>
    </row>
    <row r="299" spans="9:15" ht="34.5" customHeight="1">
      <c r="I299" s="36" t="s">
        <v>135</v>
      </c>
      <c r="J299" s="37" t="s">
        <v>553</v>
      </c>
      <c r="K299" s="37" t="s">
        <v>399</v>
      </c>
      <c r="L299" s="37" t="s">
        <v>450</v>
      </c>
      <c r="M299" s="38" t="s">
        <v>33</v>
      </c>
      <c r="N299" s="79" t="s">
        <v>154</v>
      </c>
      <c r="O299" s="78">
        <v>236.1</v>
      </c>
    </row>
    <row r="300" spans="9:15" ht="20.25" customHeight="1">
      <c r="I300" s="36" t="s">
        <v>499</v>
      </c>
      <c r="J300" s="37" t="s">
        <v>553</v>
      </c>
      <c r="K300" s="37" t="s">
        <v>399</v>
      </c>
      <c r="L300" s="37" t="s">
        <v>450</v>
      </c>
      <c r="M300" s="38" t="s">
        <v>33</v>
      </c>
      <c r="N300" s="79" t="s">
        <v>498</v>
      </c>
      <c r="O300" s="78">
        <v>779.9</v>
      </c>
    </row>
    <row r="301" spans="1:15" ht="18.75">
      <c r="A301" s="7" t="s">
        <v>447</v>
      </c>
      <c r="B301" s="7" t="s">
        <v>449</v>
      </c>
      <c r="C301" s="7" t="s">
        <v>441</v>
      </c>
      <c r="D301" s="7" t="s">
        <v>442</v>
      </c>
      <c r="E301" s="7" t="s">
        <v>445</v>
      </c>
      <c r="F301" s="7" t="s">
        <v>446</v>
      </c>
      <c r="G301" s="7" t="s">
        <v>447</v>
      </c>
      <c r="H301" s="7" t="s">
        <v>448</v>
      </c>
      <c r="I301" s="80" t="s">
        <v>411</v>
      </c>
      <c r="J301" s="81" t="s">
        <v>553</v>
      </c>
      <c r="K301" s="81" t="s">
        <v>412</v>
      </c>
      <c r="L301" s="81"/>
      <c r="M301" s="82"/>
      <c r="N301" s="81"/>
      <c r="O301" s="83">
        <f>O302+O335+O399+O406</f>
        <v>414840</v>
      </c>
    </row>
    <row r="302" spans="1:15" s="6" customFormat="1" ht="21.75" customHeight="1">
      <c r="A302" s="5" t="s">
        <v>557</v>
      </c>
      <c r="B302" s="5" t="s">
        <v>558</v>
      </c>
      <c r="C302" s="5" t="s">
        <v>372</v>
      </c>
      <c r="D302" s="5" t="s">
        <v>373</v>
      </c>
      <c r="E302" s="5" t="s">
        <v>374</v>
      </c>
      <c r="F302" s="5" t="s">
        <v>375</v>
      </c>
      <c r="G302" s="5" t="s">
        <v>371</v>
      </c>
      <c r="H302" s="5" t="s">
        <v>375</v>
      </c>
      <c r="I302" s="47" t="s">
        <v>463</v>
      </c>
      <c r="J302" s="64" t="s">
        <v>553</v>
      </c>
      <c r="K302" s="64" t="s">
        <v>412</v>
      </c>
      <c r="L302" s="64" t="s">
        <v>382</v>
      </c>
      <c r="M302" s="65"/>
      <c r="N302" s="64"/>
      <c r="O302" s="66">
        <f>O303+O316+O327</f>
        <v>122066.79999999999</v>
      </c>
    </row>
    <row r="303" spans="1:15" ht="18.75">
      <c r="A303" s="7" t="s">
        <v>557</v>
      </c>
      <c r="B303" s="7" t="s">
        <v>558</v>
      </c>
      <c r="C303" s="7" t="s">
        <v>397</v>
      </c>
      <c r="D303" s="7" t="s">
        <v>398</v>
      </c>
      <c r="E303" s="7" t="s">
        <v>374</v>
      </c>
      <c r="F303" s="7" t="s">
        <v>375</v>
      </c>
      <c r="G303" s="7" t="s">
        <v>371</v>
      </c>
      <c r="H303" s="7" t="s">
        <v>375</v>
      </c>
      <c r="I303" s="36" t="s">
        <v>514</v>
      </c>
      <c r="J303" s="64" t="s">
        <v>553</v>
      </c>
      <c r="K303" s="64" t="s">
        <v>412</v>
      </c>
      <c r="L303" s="64" t="s">
        <v>382</v>
      </c>
      <c r="M303" s="65" t="s">
        <v>694</v>
      </c>
      <c r="N303" s="64"/>
      <c r="O303" s="66">
        <f>O304+O313</f>
        <v>98902.79999999999</v>
      </c>
    </row>
    <row r="304" spans="1:15" ht="32.25" customHeight="1">
      <c r="A304" s="7" t="s">
        <v>557</v>
      </c>
      <c r="B304" s="7" t="s">
        <v>558</v>
      </c>
      <c r="C304" s="7" t="s">
        <v>400</v>
      </c>
      <c r="D304" s="7" t="s">
        <v>401</v>
      </c>
      <c r="E304" s="7" t="s">
        <v>402</v>
      </c>
      <c r="F304" s="7" t="s">
        <v>403</v>
      </c>
      <c r="G304" s="7" t="s">
        <v>371</v>
      </c>
      <c r="H304" s="7" t="s">
        <v>375</v>
      </c>
      <c r="I304" s="67" t="s">
        <v>5</v>
      </c>
      <c r="J304" s="37" t="s">
        <v>553</v>
      </c>
      <c r="K304" s="37" t="s">
        <v>412</v>
      </c>
      <c r="L304" s="37" t="s">
        <v>382</v>
      </c>
      <c r="M304" s="38" t="s">
        <v>335</v>
      </c>
      <c r="N304" s="37"/>
      <c r="O304" s="66">
        <f>O305+O306+O307+O308+O309+O310+O311+O312</f>
        <v>98829.09999999999</v>
      </c>
    </row>
    <row r="305" spans="9:15" ht="19.5" customHeight="1">
      <c r="I305" s="67" t="s">
        <v>477</v>
      </c>
      <c r="J305" s="37" t="s">
        <v>553</v>
      </c>
      <c r="K305" s="37" t="s">
        <v>412</v>
      </c>
      <c r="L305" s="37" t="s">
        <v>382</v>
      </c>
      <c r="M305" s="38" t="s">
        <v>335</v>
      </c>
      <c r="N305" s="39" t="s">
        <v>476</v>
      </c>
      <c r="O305" s="66">
        <v>37891.8</v>
      </c>
    </row>
    <row r="306" spans="9:15" ht="33.75" customHeight="1">
      <c r="I306" s="67" t="s">
        <v>133</v>
      </c>
      <c r="J306" s="37" t="s">
        <v>553</v>
      </c>
      <c r="K306" s="37" t="s">
        <v>412</v>
      </c>
      <c r="L306" s="37" t="s">
        <v>382</v>
      </c>
      <c r="M306" s="38" t="s">
        <v>335</v>
      </c>
      <c r="N306" s="39" t="s">
        <v>478</v>
      </c>
      <c r="O306" s="66">
        <v>65.5</v>
      </c>
    </row>
    <row r="307" spans="9:15" ht="32.25" customHeight="1">
      <c r="I307" s="67" t="s">
        <v>134</v>
      </c>
      <c r="J307" s="37" t="s">
        <v>553</v>
      </c>
      <c r="K307" s="37" t="s">
        <v>412</v>
      </c>
      <c r="L307" s="37" t="s">
        <v>382</v>
      </c>
      <c r="M307" s="38" t="s">
        <v>335</v>
      </c>
      <c r="N307" s="39" t="s">
        <v>153</v>
      </c>
      <c r="O307" s="66">
        <v>214.6</v>
      </c>
    </row>
    <row r="308" spans="9:15" ht="33.75" customHeight="1">
      <c r="I308" s="67" t="s">
        <v>135</v>
      </c>
      <c r="J308" s="37" t="s">
        <v>553</v>
      </c>
      <c r="K308" s="37" t="s">
        <v>412</v>
      </c>
      <c r="L308" s="37" t="s">
        <v>382</v>
      </c>
      <c r="M308" s="38" t="s">
        <v>335</v>
      </c>
      <c r="N308" s="39" t="s">
        <v>154</v>
      </c>
      <c r="O308" s="66">
        <v>8825.2</v>
      </c>
    </row>
    <row r="309" spans="9:15" ht="33" customHeight="1">
      <c r="I309" s="67" t="s">
        <v>137</v>
      </c>
      <c r="J309" s="37" t="s">
        <v>553</v>
      </c>
      <c r="K309" s="37" t="s">
        <v>412</v>
      </c>
      <c r="L309" s="37" t="s">
        <v>382</v>
      </c>
      <c r="M309" s="38" t="s">
        <v>335</v>
      </c>
      <c r="N309" s="39" t="s">
        <v>274</v>
      </c>
      <c r="O309" s="66">
        <v>88.1</v>
      </c>
    </row>
    <row r="310" spans="9:15" ht="21" customHeight="1">
      <c r="I310" s="67" t="s">
        <v>138</v>
      </c>
      <c r="J310" s="37" t="s">
        <v>553</v>
      </c>
      <c r="K310" s="37" t="s">
        <v>412</v>
      </c>
      <c r="L310" s="37" t="s">
        <v>382</v>
      </c>
      <c r="M310" s="38" t="s">
        <v>335</v>
      </c>
      <c r="N310" s="39" t="s">
        <v>155</v>
      </c>
      <c r="O310" s="66">
        <v>41.6</v>
      </c>
    </row>
    <row r="311" spans="1:15" ht="66.75" customHeight="1">
      <c r="A311" s="7" t="s">
        <v>557</v>
      </c>
      <c r="B311" s="7" t="s">
        <v>558</v>
      </c>
      <c r="C311" s="7" t="s">
        <v>400</v>
      </c>
      <c r="D311" s="7" t="s">
        <v>401</v>
      </c>
      <c r="E311" s="7" t="s">
        <v>404</v>
      </c>
      <c r="F311" s="7" t="s">
        <v>405</v>
      </c>
      <c r="G311" s="7" t="s">
        <v>371</v>
      </c>
      <c r="H311" s="7" t="s">
        <v>375</v>
      </c>
      <c r="I311" s="36" t="s">
        <v>479</v>
      </c>
      <c r="J311" s="39" t="s">
        <v>553</v>
      </c>
      <c r="K311" s="39" t="s">
        <v>412</v>
      </c>
      <c r="L311" s="39" t="s">
        <v>382</v>
      </c>
      <c r="M311" s="40" t="s">
        <v>335</v>
      </c>
      <c r="N311" s="39" t="s">
        <v>224</v>
      </c>
      <c r="O311" s="66">
        <v>51699.1</v>
      </c>
    </row>
    <row r="312" spans="9:15" ht="62.25" customHeight="1">
      <c r="I312" s="36" t="s">
        <v>479</v>
      </c>
      <c r="J312" s="39" t="s">
        <v>553</v>
      </c>
      <c r="K312" s="39" t="s">
        <v>412</v>
      </c>
      <c r="L312" s="39" t="s">
        <v>382</v>
      </c>
      <c r="M312" s="40" t="s">
        <v>335</v>
      </c>
      <c r="N312" s="39" t="s">
        <v>508</v>
      </c>
      <c r="O312" s="66">
        <v>3.2</v>
      </c>
    </row>
    <row r="313" spans="9:15" ht="66.75" customHeight="1">
      <c r="I313" s="36" t="s">
        <v>6</v>
      </c>
      <c r="J313" s="39" t="s">
        <v>553</v>
      </c>
      <c r="K313" s="39" t="s">
        <v>412</v>
      </c>
      <c r="L313" s="39" t="s">
        <v>382</v>
      </c>
      <c r="M313" s="40" t="s">
        <v>125</v>
      </c>
      <c r="N313" s="39"/>
      <c r="O313" s="66">
        <f>SUM(O314+O315)</f>
        <v>73.7</v>
      </c>
    </row>
    <row r="314" spans="9:15" ht="33" customHeight="1">
      <c r="I314" s="67" t="s">
        <v>135</v>
      </c>
      <c r="J314" s="39" t="s">
        <v>553</v>
      </c>
      <c r="K314" s="39" t="s">
        <v>412</v>
      </c>
      <c r="L314" s="39" t="s">
        <v>382</v>
      </c>
      <c r="M314" s="40" t="s">
        <v>125</v>
      </c>
      <c r="N314" s="39" t="s">
        <v>154</v>
      </c>
      <c r="O314" s="66">
        <v>65</v>
      </c>
    </row>
    <row r="315" spans="9:15" ht="65.25" customHeight="1">
      <c r="I315" s="36" t="s">
        <v>479</v>
      </c>
      <c r="J315" s="39" t="s">
        <v>553</v>
      </c>
      <c r="K315" s="39" t="s">
        <v>412</v>
      </c>
      <c r="L315" s="39" t="s">
        <v>382</v>
      </c>
      <c r="M315" s="40" t="s">
        <v>125</v>
      </c>
      <c r="N315" s="39" t="s">
        <v>224</v>
      </c>
      <c r="O315" s="41">
        <v>8.7</v>
      </c>
    </row>
    <row r="316" spans="9:15" ht="19.5" customHeight="1">
      <c r="I316" s="47" t="s">
        <v>177</v>
      </c>
      <c r="J316" s="39" t="s">
        <v>553</v>
      </c>
      <c r="K316" s="39" t="s">
        <v>412</v>
      </c>
      <c r="L316" s="39" t="s">
        <v>382</v>
      </c>
      <c r="M316" s="40" t="s">
        <v>657</v>
      </c>
      <c r="N316" s="39"/>
      <c r="O316" s="41">
        <f>O317+O320+O323</f>
        <v>11845.6</v>
      </c>
    </row>
    <row r="317" spans="9:15" ht="78.75" customHeight="1">
      <c r="I317" s="47" t="s">
        <v>35</v>
      </c>
      <c r="J317" s="39" t="s">
        <v>553</v>
      </c>
      <c r="K317" s="39" t="s">
        <v>412</v>
      </c>
      <c r="L317" s="39" t="s">
        <v>382</v>
      </c>
      <c r="M317" s="40" t="s">
        <v>150</v>
      </c>
      <c r="N317" s="39"/>
      <c r="O317" s="41">
        <f>O318+O319</f>
        <v>8769.2</v>
      </c>
    </row>
    <row r="318" spans="9:15" ht="18.75" customHeight="1">
      <c r="I318" s="36" t="s">
        <v>477</v>
      </c>
      <c r="J318" s="39" t="s">
        <v>553</v>
      </c>
      <c r="K318" s="39" t="s">
        <v>412</v>
      </c>
      <c r="L318" s="39" t="s">
        <v>382</v>
      </c>
      <c r="M318" s="40" t="s">
        <v>150</v>
      </c>
      <c r="N318" s="39" t="s">
        <v>476</v>
      </c>
      <c r="O318" s="41">
        <v>4342.1</v>
      </c>
    </row>
    <row r="319" spans="9:15" ht="19.5" customHeight="1">
      <c r="I319" s="47" t="s">
        <v>499</v>
      </c>
      <c r="J319" s="39" t="s">
        <v>553</v>
      </c>
      <c r="K319" s="39" t="s">
        <v>412</v>
      </c>
      <c r="L319" s="39" t="s">
        <v>382</v>
      </c>
      <c r="M319" s="40" t="s">
        <v>150</v>
      </c>
      <c r="N319" s="39" t="s">
        <v>498</v>
      </c>
      <c r="O319" s="41">
        <v>4427.1</v>
      </c>
    </row>
    <row r="320" spans="9:15" ht="174" customHeight="1">
      <c r="I320" s="47" t="s">
        <v>36</v>
      </c>
      <c r="J320" s="39" t="s">
        <v>553</v>
      </c>
      <c r="K320" s="39" t="s">
        <v>412</v>
      </c>
      <c r="L320" s="39" t="s">
        <v>382</v>
      </c>
      <c r="M320" s="40" t="s">
        <v>695</v>
      </c>
      <c r="N320" s="39"/>
      <c r="O320" s="41">
        <f>O321+O322</f>
        <v>496</v>
      </c>
    </row>
    <row r="321" spans="9:15" ht="20.25" customHeight="1">
      <c r="I321" s="47" t="s">
        <v>477</v>
      </c>
      <c r="J321" s="39" t="s">
        <v>553</v>
      </c>
      <c r="K321" s="39" t="s">
        <v>412</v>
      </c>
      <c r="L321" s="39" t="s">
        <v>382</v>
      </c>
      <c r="M321" s="40" t="s">
        <v>695</v>
      </c>
      <c r="N321" s="39" t="s">
        <v>476</v>
      </c>
      <c r="O321" s="41">
        <v>257.3</v>
      </c>
    </row>
    <row r="322" spans="9:15" ht="21" customHeight="1">
      <c r="I322" s="47" t="s">
        <v>499</v>
      </c>
      <c r="J322" s="39" t="s">
        <v>553</v>
      </c>
      <c r="K322" s="39" t="s">
        <v>412</v>
      </c>
      <c r="L322" s="39" t="s">
        <v>382</v>
      </c>
      <c r="M322" s="40" t="s">
        <v>695</v>
      </c>
      <c r="N322" s="39" t="s">
        <v>498</v>
      </c>
      <c r="O322" s="41">
        <v>238.7</v>
      </c>
    </row>
    <row r="323" spans="9:15" ht="69" customHeight="1">
      <c r="I323" s="47" t="s">
        <v>488</v>
      </c>
      <c r="J323" s="39" t="s">
        <v>553</v>
      </c>
      <c r="K323" s="39" t="s">
        <v>412</v>
      </c>
      <c r="L323" s="39" t="s">
        <v>382</v>
      </c>
      <c r="M323" s="40" t="s">
        <v>696</v>
      </c>
      <c r="N323" s="39"/>
      <c r="O323" s="41">
        <f>O324+O325+O326</f>
        <v>2580.3999999999996</v>
      </c>
    </row>
    <row r="324" spans="9:15" ht="18" customHeight="1">
      <c r="I324" s="47" t="s">
        <v>477</v>
      </c>
      <c r="J324" s="39" t="s">
        <v>553</v>
      </c>
      <c r="K324" s="39" t="s">
        <v>412</v>
      </c>
      <c r="L324" s="39" t="s">
        <v>382</v>
      </c>
      <c r="M324" s="40" t="s">
        <v>696</v>
      </c>
      <c r="N324" s="39" t="s">
        <v>476</v>
      </c>
      <c r="O324" s="41">
        <v>1448</v>
      </c>
    </row>
    <row r="325" spans="9:15" ht="38.25" customHeight="1">
      <c r="I325" s="47" t="s">
        <v>135</v>
      </c>
      <c r="J325" s="39" t="s">
        <v>553</v>
      </c>
      <c r="K325" s="39" t="s">
        <v>412</v>
      </c>
      <c r="L325" s="39" t="s">
        <v>382</v>
      </c>
      <c r="M325" s="40" t="s">
        <v>696</v>
      </c>
      <c r="N325" s="39" t="s">
        <v>154</v>
      </c>
      <c r="O325" s="41">
        <v>522.6</v>
      </c>
    </row>
    <row r="326" spans="9:15" ht="24" customHeight="1">
      <c r="I326" s="47" t="s">
        <v>499</v>
      </c>
      <c r="J326" s="39" t="s">
        <v>553</v>
      </c>
      <c r="K326" s="39" t="s">
        <v>412</v>
      </c>
      <c r="L326" s="39" t="s">
        <v>382</v>
      </c>
      <c r="M326" s="40" t="s">
        <v>696</v>
      </c>
      <c r="N326" s="39" t="s">
        <v>498</v>
      </c>
      <c r="O326" s="41">
        <v>609.8</v>
      </c>
    </row>
    <row r="327" spans="9:15" ht="18" customHeight="1">
      <c r="I327" s="47" t="s">
        <v>161</v>
      </c>
      <c r="J327" s="39" t="s">
        <v>553</v>
      </c>
      <c r="K327" s="39" t="s">
        <v>412</v>
      </c>
      <c r="L327" s="39" t="s">
        <v>382</v>
      </c>
      <c r="M327" s="40" t="s">
        <v>584</v>
      </c>
      <c r="N327" s="39"/>
      <c r="O327" s="41">
        <f>O328+O332</f>
        <v>11318.400000000001</v>
      </c>
    </row>
    <row r="328" spans="9:15" ht="21" customHeight="1">
      <c r="I328" s="47" t="s">
        <v>497</v>
      </c>
      <c r="J328" s="39" t="s">
        <v>553</v>
      </c>
      <c r="K328" s="39" t="s">
        <v>412</v>
      </c>
      <c r="L328" s="39" t="s">
        <v>382</v>
      </c>
      <c r="M328" s="40" t="s">
        <v>697</v>
      </c>
      <c r="N328" s="39"/>
      <c r="O328" s="41">
        <f>O329+O330+O331</f>
        <v>7851.200000000001</v>
      </c>
    </row>
    <row r="329" spans="9:15" ht="34.5" customHeight="1">
      <c r="I329" s="47" t="s">
        <v>135</v>
      </c>
      <c r="J329" s="39" t="s">
        <v>553</v>
      </c>
      <c r="K329" s="39" t="s">
        <v>412</v>
      </c>
      <c r="L329" s="39" t="s">
        <v>382</v>
      </c>
      <c r="M329" s="40" t="s">
        <v>697</v>
      </c>
      <c r="N329" s="39" t="s">
        <v>154</v>
      </c>
      <c r="O329" s="41">
        <v>5171.3</v>
      </c>
    </row>
    <row r="330" spans="9:15" ht="64.5" customHeight="1">
      <c r="I330" s="36" t="s">
        <v>479</v>
      </c>
      <c r="J330" s="39" t="s">
        <v>553</v>
      </c>
      <c r="K330" s="39" t="s">
        <v>412</v>
      </c>
      <c r="L330" s="39" t="s">
        <v>382</v>
      </c>
      <c r="M330" s="40" t="s">
        <v>697</v>
      </c>
      <c r="N330" s="39" t="s">
        <v>224</v>
      </c>
      <c r="O330" s="41">
        <v>2497.8</v>
      </c>
    </row>
    <row r="331" spans="9:15" ht="18.75" customHeight="1">
      <c r="I331" s="47" t="s">
        <v>499</v>
      </c>
      <c r="J331" s="39" t="s">
        <v>553</v>
      </c>
      <c r="K331" s="39" t="s">
        <v>412</v>
      </c>
      <c r="L331" s="39" t="s">
        <v>382</v>
      </c>
      <c r="M331" s="40" t="s">
        <v>697</v>
      </c>
      <c r="N331" s="39" t="s">
        <v>498</v>
      </c>
      <c r="O331" s="41">
        <v>182.1</v>
      </c>
    </row>
    <row r="332" spans="9:15" ht="48.75" customHeight="1">
      <c r="I332" s="47" t="s">
        <v>567</v>
      </c>
      <c r="J332" s="39" t="s">
        <v>553</v>
      </c>
      <c r="K332" s="39" t="s">
        <v>412</v>
      </c>
      <c r="L332" s="39" t="s">
        <v>382</v>
      </c>
      <c r="M332" s="40" t="s">
        <v>598</v>
      </c>
      <c r="N332" s="39"/>
      <c r="O332" s="41">
        <f>O333+O334</f>
        <v>3467.2</v>
      </c>
    </row>
    <row r="333" spans="9:15" ht="34.5" customHeight="1">
      <c r="I333" s="47" t="s">
        <v>135</v>
      </c>
      <c r="J333" s="39" t="s">
        <v>553</v>
      </c>
      <c r="K333" s="39" t="s">
        <v>412</v>
      </c>
      <c r="L333" s="39" t="s">
        <v>382</v>
      </c>
      <c r="M333" s="40" t="s">
        <v>598</v>
      </c>
      <c r="N333" s="39" t="s">
        <v>154</v>
      </c>
      <c r="O333" s="41">
        <v>234.2</v>
      </c>
    </row>
    <row r="334" spans="9:15" ht="16.5" customHeight="1">
      <c r="I334" s="47" t="s">
        <v>499</v>
      </c>
      <c r="J334" s="39" t="s">
        <v>553</v>
      </c>
      <c r="K334" s="39" t="s">
        <v>412</v>
      </c>
      <c r="L334" s="39" t="s">
        <v>382</v>
      </c>
      <c r="M334" s="40" t="s">
        <v>598</v>
      </c>
      <c r="N334" s="39" t="s">
        <v>498</v>
      </c>
      <c r="O334" s="41">
        <v>3233</v>
      </c>
    </row>
    <row r="335" spans="1:15" ht="18.75">
      <c r="A335" s="7" t="s">
        <v>557</v>
      </c>
      <c r="B335" s="7" t="s">
        <v>558</v>
      </c>
      <c r="C335" s="7" t="s">
        <v>59</v>
      </c>
      <c r="D335" s="7" t="s">
        <v>60</v>
      </c>
      <c r="E335" s="7" t="s">
        <v>62</v>
      </c>
      <c r="F335" s="7" t="s">
        <v>393</v>
      </c>
      <c r="G335" s="7" t="s">
        <v>371</v>
      </c>
      <c r="H335" s="7" t="s">
        <v>375</v>
      </c>
      <c r="I335" s="47" t="s">
        <v>60</v>
      </c>
      <c r="J335" s="37" t="s">
        <v>553</v>
      </c>
      <c r="K335" s="37" t="s">
        <v>412</v>
      </c>
      <c r="L335" s="37" t="s">
        <v>434</v>
      </c>
      <c r="M335" s="38"/>
      <c r="N335" s="37"/>
      <c r="O335" s="31">
        <f>O336+O349+O359+O362+O372+O383+O386</f>
        <v>267115.9</v>
      </c>
    </row>
    <row r="336" spans="1:15" ht="31.5">
      <c r="A336" s="7" t="s">
        <v>557</v>
      </c>
      <c r="B336" s="7" t="s">
        <v>558</v>
      </c>
      <c r="C336" s="7" t="s">
        <v>59</v>
      </c>
      <c r="D336" s="7" t="s">
        <v>60</v>
      </c>
      <c r="E336" s="7" t="s">
        <v>62</v>
      </c>
      <c r="F336" s="7" t="s">
        <v>393</v>
      </c>
      <c r="G336" s="7" t="s">
        <v>377</v>
      </c>
      <c r="H336" s="7" t="s">
        <v>394</v>
      </c>
      <c r="I336" s="47" t="s">
        <v>339</v>
      </c>
      <c r="J336" s="64" t="s">
        <v>553</v>
      </c>
      <c r="K336" s="64" t="s">
        <v>412</v>
      </c>
      <c r="L336" s="64" t="s">
        <v>434</v>
      </c>
      <c r="M336" s="65" t="s">
        <v>698</v>
      </c>
      <c r="N336" s="64"/>
      <c r="O336" s="66">
        <f>O337+O343</f>
        <v>154173.2</v>
      </c>
    </row>
    <row r="337" spans="9:15" ht="78.75">
      <c r="I337" s="36" t="s">
        <v>522</v>
      </c>
      <c r="J337" s="37" t="s">
        <v>553</v>
      </c>
      <c r="K337" s="37" t="s">
        <v>412</v>
      </c>
      <c r="L337" s="37" t="s">
        <v>434</v>
      </c>
      <c r="M337" s="38" t="s">
        <v>340</v>
      </c>
      <c r="N337" s="37"/>
      <c r="O337" s="31">
        <f>O338+O339+O340+O341+O342</f>
        <v>118801.5</v>
      </c>
    </row>
    <row r="338" spans="9:15" ht="18.75">
      <c r="I338" s="36" t="s">
        <v>477</v>
      </c>
      <c r="J338" s="37" t="s">
        <v>553</v>
      </c>
      <c r="K338" s="37" t="s">
        <v>412</v>
      </c>
      <c r="L338" s="37" t="s">
        <v>434</v>
      </c>
      <c r="M338" s="38" t="s">
        <v>340</v>
      </c>
      <c r="N338" s="37" t="s">
        <v>476</v>
      </c>
      <c r="O338" s="31">
        <v>6507.5</v>
      </c>
    </row>
    <row r="339" spans="9:15" ht="31.5">
      <c r="I339" s="61" t="s">
        <v>133</v>
      </c>
      <c r="J339" s="39" t="s">
        <v>553</v>
      </c>
      <c r="K339" s="39" t="s">
        <v>412</v>
      </c>
      <c r="L339" s="39" t="s">
        <v>434</v>
      </c>
      <c r="M339" s="40" t="s">
        <v>340</v>
      </c>
      <c r="N339" s="39" t="s">
        <v>478</v>
      </c>
      <c r="O339" s="41">
        <v>15.1</v>
      </c>
    </row>
    <row r="340" spans="9:15" ht="31.5">
      <c r="I340" s="67" t="s">
        <v>134</v>
      </c>
      <c r="J340" s="37" t="s">
        <v>553</v>
      </c>
      <c r="K340" s="37" t="s">
        <v>412</v>
      </c>
      <c r="L340" s="37" t="s">
        <v>434</v>
      </c>
      <c r="M340" s="38" t="s">
        <v>340</v>
      </c>
      <c r="N340" s="37" t="s">
        <v>153</v>
      </c>
      <c r="O340" s="31">
        <v>30.6</v>
      </c>
    </row>
    <row r="341" spans="9:15" ht="31.5">
      <c r="I341" s="36" t="s">
        <v>135</v>
      </c>
      <c r="J341" s="37" t="s">
        <v>553</v>
      </c>
      <c r="K341" s="37" t="s">
        <v>412</v>
      </c>
      <c r="L341" s="37" t="s">
        <v>434</v>
      </c>
      <c r="M341" s="38" t="s">
        <v>340</v>
      </c>
      <c r="N341" s="37" t="s">
        <v>154</v>
      </c>
      <c r="O341" s="31">
        <v>73.1</v>
      </c>
    </row>
    <row r="342" spans="9:15" ht="63">
      <c r="I342" s="67" t="s">
        <v>479</v>
      </c>
      <c r="J342" s="62" t="s">
        <v>553</v>
      </c>
      <c r="K342" s="62" t="s">
        <v>412</v>
      </c>
      <c r="L342" s="62" t="s">
        <v>434</v>
      </c>
      <c r="M342" s="63" t="s">
        <v>340</v>
      </c>
      <c r="N342" s="62" t="s">
        <v>224</v>
      </c>
      <c r="O342" s="66">
        <v>112175.2</v>
      </c>
    </row>
    <row r="343" spans="1:15" ht="64.5" customHeight="1">
      <c r="A343" s="7" t="s">
        <v>557</v>
      </c>
      <c r="B343" s="7" t="s">
        <v>558</v>
      </c>
      <c r="C343" s="7" t="s">
        <v>413</v>
      </c>
      <c r="D343" s="7" t="s">
        <v>414</v>
      </c>
      <c r="E343" s="7" t="s">
        <v>416</v>
      </c>
      <c r="F343" s="7" t="s">
        <v>417</v>
      </c>
      <c r="G343" s="7" t="s">
        <v>371</v>
      </c>
      <c r="H343" s="7" t="s">
        <v>375</v>
      </c>
      <c r="I343" s="67" t="s">
        <v>7</v>
      </c>
      <c r="J343" s="37" t="s">
        <v>553</v>
      </c>
      <c r="K343" s="37" t="s">
        <v>412</v>
      </c>
      <c r="L343" s="37" t="s">
        <v>434</v>
      </c>
      <c r="M343" s="38" t="s">
        <v>699</v>
      </c>
      <c r="N343" s="37"/>
      <c r="O343" s="31">
        <f>O344+O345+O346+O347+O348</f>
        <v>35371.7</v>
      </c>
    </row>
    <row r="344" spans="9:15" ht="34.5" customHeight="1">
      <c r="I344" s="67" t="s">
        <v>134</v>
      </c>
      <c r="J344" s="37" t="s">
        <v>553</v>
      </c>
      <c r="K344" s="39" t="s">
        <v>412</v>
      </c>
      <c r="L344" s="39" t="s">
        <v>434</v>
      </c>
      <c r="M344" s="38" t="s">
        <v>699</v>
      </c>
      <c r="N344" s="39" t="s">
        <v>153</v>
      </c>
      <c r="O344" s="31">
        <v>17.3</v>
      </c>
    </row>
    <row r="345" spans="9:15" ht="34.5" customHeight="1">
      <c r="I345" s="67" t="s">
        <v>135</v>
      </c>
      <c r="J345" s="37" t="s">
        <v>553</v>
      </c>
      <c r="K345" s="39" t="s">
        <v>412</v>
      </c>
      <c r="L345" s="39" t="s">
        <v>434</v>
      </c>
      <c r="M345" s="38" t="s">
        <v>699</v>
      </c>
      <c r="N345" s="39" t="s">
        <v>154</v>
      </c>
      <c r="O345" s="31">
        <v>1862.2</v>
      </c>
    </row>
    <row r="346" spans="9:15" ht="31.5" customHeight="1">
      <c r="I346" s="67" t="s">
        <v>137</v>
      </c>
      <c r="J346" s="37" t="s">
        <v>553</v>
      </c>
      <c r="K346" s="39" t="s">
        <v>412</v>
      </c>
      <c r="L346" s="39" t="s">
        <v>434</v>
      </c>
      <c r="M346" s="38" t="s">
        <v>699</v>
      </c>
      <c r="N346" s="39" t="s">
        <v>274</v>
      </c>
      <c r="O346" s="31">
        <v>29.7</v>
      </c>
    </row>
    <row r="347" spans="9:15" ht="19.5" customHeight="1">
      <c r="I347" s="67" t="s">
        <v>138</v>
      </c>
      <c r="J347" s="37" t="s">
        <v>553</v>
      </c>
      <c r="K347" s="39" t="s">
        <v>412</v>
      </c>
      <c r="L347" s="39" t="s">
        <v>434</v>
      </c>
      <c r="M347" s="38" t="s">
        <v>699</v>
      </c>
      <c r="N347" s="39" t="s">
        <v>155</v>
      </c>
      <c r="O347" s="31">
        <v>2</v>
      </c>
    </row>
    <row r="348" spans="1:15" ht="65.25" customHeight="1">
      <c r="A348" s="7" t="s">
        <v>557</v>
      </c>
      <c r="B348" s="7" t="s">
        <v>558</v>
      </c>
      <c r="C348" s="7" t="s">
        <v>413</v>
      </c>
      <c r="D348" s="7" t="s">
        <v>414</v>
      </c>
      <c r="E348" s="7" t="s">
        <v>418</v>
      </c>
      <c r="F348" s="7" t="s">
        <v>393</v>
      </c>
      <c r="G348" s="7" t="s">
        <v>371</v>
      </c>
      <c r="H348" s="7" t="s">
        <v>375</v>
      </c>
      <c r="I348" s="67" t="s">
        <v>479</v>
      </c>
      <c r="J348" s="39" t="s">
        <v>553</v>
      </c>
      <c r="K348" s="39" t="s">
        <v>412</v>
      </c>
      <c r="L348" s="39" t="s">
        <v>434</v>
      </c>
      <c r="M348" s="38" t="s">
        <v>699</v>
      </c>
      <c r="N348" s="39" t="s">
        <v>224</v>
      </c>
      <c r="O348" s="31">
        <v>33460.5</v>
      </c>
    </row>
    <row r="349" spans="1:15" ht="18.75">
      <c r="A349" s="7" t="s">
        <v>557</v>
      </c>
      <c r="B349" s="7" t="s">
        <v>558</v>
      </c>
      <c r="C349" s="7" t="s">
        <v>548</v>
      </c>
      <c r="D349" s="7" t="s">
        <v>549</v>
      </c>
      <c r="E349" s="7" t="s">
        <v>374</v>
      </c>
      <c r="F349" s="7" t="s">
        <v>375</v>
      </c>
      <c r="G349" s="7" t="s">
        <v>371</v>
      </c>
      <c r="H349" s="7" t="s">
        <v>375</v>
      </c>
      <c r="I349" s="36" t="s">
        <v>173</v>
      </c>
      <c r="J349" s="37" t="s">
        <v>553</v>
      </c>
      <c r="K349" s="37" t="s">
        <v>412</v>
      </c>
      <c r="L349" s="37" t="s">
        <v>434</v>
      </c>
      <c r="M349" s="38" t="s">
        <v>700</v>
      </c>
      <c r="N349" s="37"/>
      <c r="O349" s="31">
        <f>O350</f>
        <v>30166.600000000002</v>
      </c>
    </row>
    <row r="350" spans="9:15" ht="31.5">
      <c r="I350" s="47" t="s">
        <v>5</v>
      </c>
      <c r="J350" s="37" t="s">
        <v>553</v>
      </c>
      <c r="K350" s="37" t="s">
        <v>412</v>
      </c>
      <c r="L350" s="37" t="s">
        <v>434</v>
      </c>
      <c r="M350" s="38" t="s">
        <v>341</v>
      </c>
      <c r="N350" s="64"/>
      <c r="O350" s="31">
        <f>O351+O357</f>
        <v>30166.600000000002</v>
      </c>
    </row>
    <row r="351" spans="1:15" ht="81" customHeight="1">
      <c r="A351" s="7" t="s">
        <v>557</v>
      </c>
      <c r="B351" s="7" t="s">
        <v>558</v>
      </c>
      <c r="C351" s="7" t="s">
        <v>548</v>
      </c>
      <c r="D351" s="7" t="s">
        <v>549</v>
      </c>
      <c r="E351" s="7" t="s">
        <v>386</v>
      </c>
      <c r="F351" s="7" t="s">
        <v>387</v>
      </c>
      <c r="G351" s="7" t="s">
        <v>371</v>
      </c>
      <c r="H351" s="7" t="s">
        <v>375</v>
      </c>
      <c r="I351" s="47" t="s">
        <v>493</v>
      </c>
      <c r="J351" s="64" t="s">
        <v>553</v>
      </c>
      <c r="K351" s="64" t="s">
        <v>412</v>
      </c>
      <c r="L351" s="64" t="s">
        <v>434</v>
      </c>
      <c r="M351" s="65" t="s">
        <v>342</v>
      </c>
      <c r="N351" s="64"/>
      <c r="O351" s="31">
        <f>O352+O353+O354+O355+O356</f>
        <v>30102.800000000003</v>
      </c>
    </row>
    <row r="352" spans="9:15" ht="18" customHeight="1">
      <c r="I352" s="36" t="s">
        <v>477</v>
      </c>
      <c r="J352" s="37" t="s">
        <v>553</v>
      </c>
      <c r="K352" s="37" t="s">
        <v>412</v>
      </c>
      <c r="L352" s="37" t="s">
        <v>434</v>
      </c>
      <c r="M352" s="38" t="s">
        <v>342</v>
      </c>
      <c r="N352" s="37" t="s">
        <v>476</v>
      </c>
      <c r="O352" s="31">
        <v>19556.7</v>
      </c>
    </row>
    <row r="353" spans="9:15" ht="30.75" customHeight="1">
      <c r="I353" s="36" t="s">
        <v>133</v>
      </c>
      <c r="J353" s="37" t="s">
        <v>553</v>
      </c>
      <c r="K353" s="37" t="s">
        <v>412</v>
      </c>
      <c r="L353" s="37" t="s">
        <v>434</v>
      </c>
      <c r="M353" s="38" t="s">
        <v>342</v>
      </c>
      <c r="N353" s="37" t="s">
        <v>478</v>
      </c>
      <c r="O353" s="31">
        <v>26.9</v>
      </c>
    </row>
    <row r="354" spans="9:15" ht="33" customHeight="1">
      <c r="I354" s="67" t="s">
        <v>134</v>
      </c>
      <c r="J354" s="39" t="s">
        <v>553</v>
      </c>
      <c r="K354" s="39" t="s">
        <v>412</v>
      </c>
      <c r="L354" s="39" t="s">
        <v>434</v>
      </c>
      <c r="M354" s="40" t="s">
        <v>342</v>
      </c>
      <c r="N354" s="39" t="s">
        <v>153</v>
      </c>
      <c r="O354" s="31">
        <v>89.2</v>
      </c>
    </row>
    <row r="355" spans="1:15" ht="20.25" customHeight="1">
      <c r="A355" s="7" t="s">
        <v>557</v>
      </c>
      <c r="B355" s="7" t="s">
        <v>558</v>
      </c>
      <c r="C355" s="7" t="s">
        <v>548</v>
      </c>
      <c r="D355" s="7" t="s">
        <v>549</v>
      </c>
      <c r="E355" s="7" t="s">
        <v>388</v>
      </c>
      <c r="F355" s="7" t="s">
        <v>389</v>
      </c>
      <c r="G355" s="7" t="s">
        <v>371</v>
      </c>
      <c r="H355" s="7" t="s">
        <v>375</v>
      </c>
      <c r="I355" s="67" t="s">
        <v>135</v>
      </c>
      <c r="J355" s="39" t="s">
        <v>553</v>
      </c>
      <c r="K355" s="39" t="s">
        <v>412</v>
      </c>
      <c r="L355" s="39" t="s">
        <v>434</v>
      </c>
      <c r="M355" s="40" t="s">
        <v>342</v>
      </c>
      <c r="N355" s="39" t="s">
        <v>154</v>
      </c>
      <c r="O355" s="31">
        <v>10429.7</v>
      </c>
    </row>
    <row r="356" spans="9:15" ht="20.25" customHeight="1">
      <c r="I356" s="67" t="s">
        <v>138</v>
      </c>
      <c r="J356" s="39" t="s">
        <v>553</v>
      </c>
      <c r="K356" s="39" t="s">
        <v>412</v>
      </c>
      <c r="L356" s="39" t="s">
        <v>434</v>
      </c>
      <c r="M356" s="40" t="s">
        <v>342</v>
      </c>
      <c r="N356" s="39" t="s">
        <v>155</v>
      </c>
      <c r="O356" s="31">
        <v>0.3</v>
      </c>
    </row>
    <row r="357" spans="9:15" ht="32.25" customHeight="1">
      <c r="I357" s="48" t="s">
        <v>702</v>
      </c>
      <c r="J357" s="39" t="s">
        <v>553</v>
      </c>
      <c r="K357" s="39" t="s">
        <v>412</v>
      </c>
      <c r="L357" s="39" t="s">
        <v>434</v>
      </c>
      <c r="M357" s="40" t="s">
        <v>701</v>
      </c>
      <c r="N357" s="39"/>
      <c r="O357" s="31">
        <v>63.8</v>
      </c>
    </row>
    <row r="358" spans="9:15" ht="20.25" customHeight="1">
      <c r="I358" s="67" t="s">
        <v>135</v>
      </c>
      <c r="J358" s="39" t="s">
        <v>553</v>
      </c>
      <c r="K358" s="39" t="s">
        <v>412</v>
      </c>
      <c r="L358" s="39" t="s">
        <v>434</v>
      </c>
      <c r="M358" s="40" t="s">
        <v>701</v>
      </c>
      <c r="N358" s="39" t="s">
        <v>154</v>
      </c>
      <c r="O358" s="31">
        <v>63.8</v>
      </c>
    </row>
    <row r="359" spans="1:15" ht="22.5" customHeight="1">
      <c r="A359" s="7" t="s">
        <v>557</v>
      </c>
      <c r="B359" s="7" t="s">
        <v>558</v>
      </c>
      <c r="C359" s="7" t="s">
        <v>441</v>
      </c>
      <c r="D359" s="7" t="s">
        <v>442</v>
      </c>
      <c r="E359" s="7" t="s">
        <v>66</v>
      </c>
      <c r="F359" s="7" t="s">
        <v>69</v>
      </c>
      <c r="G359" s="7" t="s">
        <v>371</v>
      </c>
      <c r="H359" s="7" t="s">
        <v>375</v>
      </c>
      <c r="I359" s="36" t="s">
        <v>61</v>
      </c>
      <c r="J359" s="37" t="s">
        <v>553</v>
      </c>
      <c r="K359" s="37" t="s">
        <v>412</v>
      </c>
      <c r="L359" s="37" t="s">
        <v>434</v>
      </c>
      <c r="M359" s="38" t="s">
        <v>703</v>
      </c>
      <c r="N359" s="37"/>
      <c r="O359" s="31">
        <v>24077.6</v>
      </c>
    </row>
    <row r="360" spans="1:15" ht="33" customHeight="1">
      <c r="A360" s="7" t="s">
        <v>557</v>
      </c>
      <c r="B360" s="7" t="s">
        <v>558</v>
      </c>
      <c r="C360" s="7" t="s">
        <v>441</v>
      </c>
      <c r="D360" s="7" t="s">
        <v>442</v>
      </c>
      <c r="E360" s="7" t="s">
        <v>70</v>
      </c>
      <c r="F360" s="7" t="s">
        <v>71</v>
      </c>
      <c r="G360" s="7" t="s">
        <v>72</v>
      </c>
      <c r="H360" s="7" t="s">
        <v>73</v>
      </c>
      <c r="I360" s="47" t="s">
        <v>5</v>
      </c>
      <c r="J360" s="37" t="s">
        <v>553</v>
      </c>
      <c r="K360" s="37" t="s">
        <v>412</v>
      </c>
      <c r="L360" s="37" t="s">
        <v>434</v>
      </c>
      <c r="M360" s="38" t="s">
        <v>381</v>
      </c>
      <c r="N360" s="37"/>
      <c r="O360" s="31">
        <v>24077.6</v>
      </c>
    </row>
    <row r="361" spans="9:15" ht="64.5" customHeight="1">
      <c r="I361" s="36" t="s">
        <v>479</v>
      </c>
      <c r="J361" s="37" t="s">
        <v>553</v>
      </c>
      <c r="K361" s="37" t="s">
        <v>412</v>
      </c>
      <c r="L361" s="37" t="s">
        <v>434</v>
      </c>
      <c r="M361" s="38" t="s">
        <v>381</v>
      </c>
      <c r="N361" s="37" t="s">
        <v>224</v>
      </c>
      <c r="O361" s="31">
        <v>24077.6</v>
      </c>
    </row>
    <row r="362" spans="1:15" ht="18.75">
      <c r="A362" s="7" t="s">
        <v>74</v>
      </c>
      <c r="B362" s="7" t="s">
        <v>75</v>
      </c>
      <c r="C362" s="7" t="s">
        <v>63</v>
      </c>
      <c r="D362" s="7" t="s">
        <v>64</v>
      </c>
      <c r="E362" s="7" t="s">
        <v>374</v>
      </c>
      <c r="F362" s="7" t="s">
        <v>375</v>
      </c>
      <c r="G362" s="7" t="s">
        <v>371</v>
      </c>
      <c r="H362" s="7" t="s">
        <v>375</v>
      </c>
      <c r="I362" s="36" t="s">
        <v>516</v>
      </c>
      <c r="J362" s="37" t="s">
        <v>553</v>
      </c>
      <c r="K362" s="37" t="s">
        <v>412</v>
      </c>
      <c r="L362" s="37" t="s">
        <v>434</v>
      </c>
      <c r="M362" s="38" t="s">
        <v>704</v>
      </c>
      <c r="N362" s="37"/>
      <c r="O362" s="31">
        <f>O363</f>
        <v>17197.6</v>
      </c>
    </row>
    <row r="363" spans="9:15" ht="31.5">
      <c r="I363" s="47" t="s">
        <v>5</v>
      </c>
      <c r="J363" s="37" t="s">
        <v>553</v>
      </c>
      <c r="K363" s="37" t="s">
        <v>412</v>
      </c>
      <c r="L363" s="37" t="s">
        <v>434</v>
      </c>
      <c r="M363" s="38" t="s">
        <v>8</v>
      </c>
      <c r="N363" s="37"/>
      <c r="O363" s="31">
        <f>O364+O371</f>
        <v>17197.6</v>
      </c>
    </row>
    <row r="364" spans="1:15" ht="49.5" customHeight="1">
      <c r="A364" s="7" t="s">
        <v>74</v>
      </c>
      <c r="B364" s="7" t="s">
        <v>75</v>
      </c>
      <c r="C364" s="7" t="s">
        <v>63</v>
      </c>
      <c r="D364" s="7" t="s">
        <v>64</v>
      </c>
      <c r="E364" s="7" t="s">
        <v>76</v>
      </c>
      <c r="F364" s="7" t="s">
        <v>77</v>
      </c>
      <c r="G364" s="7" t="s">
        <v>447</v>
      </c>
      <c r="H364" s="7" t="s">
        <v>448</v>
      </c>
      <c r="I364" s="36" t="s">
        <v>232</v>
      </c>
      <c r="J364" s="37" t="s">
        <v>553</v>
      </c>
      <c r="K364" s="37" t="s">
        <v>412</v>
      </c>
      <c r="L364" s="37" t="s">
        <v>434</v>
      </c>
      <c r="M364" s="38" t="s">
        <v>233</v>
      </c>
      <c r="N364" s="37"/>
      <c r="O364" s="31">
        <f>O365+O366+O367+O368+O369+O370</f>
        <v>17181.699999999997</v>
      </c>
    </row>
    <row r="365" spans="9:15" ht="16.5" customHeight="1">
      <c r="I365" s="36" t="s">
        <v>477</v>
      </c>
      <c r="J365" s="39" t="s">
        <v>553</v>
      </c>
      <c r="K365" s="39" t="s">
        <v>412</v>
      </c>
      <c r="L365" s="39" t="s">
        <v>434</v>
      </c>
      <c r="M365" s="40" t="s">
        <v>233</v>
      </c>
      <c r="N365" s="39" t="s">
        <v>476</v>
      </c>
      <c r="O365" s="31">
        <v>10216.3</v>
      </c>
    </row>
    <row r="366" spans="9:15" ht="34.5" customHeight="1">
      <c r="I366" s="36" t="s">
        <v>133</v>
      </c>
      <c r="J366" s="39" t="s">
        <v>553</v>
      </c>
      <c r="K366" s="39" t="s">
        <v>412</v>
      </c>
      <c r="L366" s="39" t="s">
        <v>434</v>
      </c>
      <c r="M366" s="40" t="s">
        <v>233</v>
      </c>
      <c r="N366" s="39" t="s">
        <v>478</v>
      </c>
      <c r="O366" s="31">
        <v>16.5</v>
      </c>
    </row>
    <row r="367" spans="9:15" ht="32.25" customHeight="1">
      <c r="I367" s="36" t="s">
        <v>134</v>
      </c>
      <c r="J367" s="39" t="s">
        <v>553</v>
      </c>
      <c r="K367" s="39" t="s">
        <v>412</v>
      </c>
      <c r="L367" s="39" t="s">
        <v>434</v>
      </c>
      <c r="M367" s="40" t="s">
        <v>233</v>
      </c>
      <c r="N367" s="39" t="s">
        <v>153</v>
      </c>
      <c r="O367" s="31">
        <v>57.9</v>
      </c>
    </row>
    <row r="368" spans="9:15" ht="35.25" customHeight="1">
      <c r="I368" s="36" t="s">
        <v>135</v>
      </c>
      <c r="J368" s="39" t="s">
        <v>553</v>
      </c>
      <c r="K368" s="39" t="s">
        <v>412</v>
      </c>
      <c r="L368" s="39" t="s">
        <v>434</v>
      </c>
      <c r="M368" s="40" t="s">
        <v>233</v>
      </c>
      <c r="N368" s="39" t="s">
        <v>154</v>
      </c>
      <c r="O368" s="31">
        <v>6882.7</v>
      </c>
    </row>
    <row r="369" spans="9:15" ht="36" customHeight="1">
      <c r="I369" s="36" t="s">
        <v>136</v>
      </c>
      <c r="J369" s="39" t="s">
        <v>553</v>
      </c>
      <c r="K369" s="39" t="s">
        <v>412</v>
      </c>
      <c r="L369" s="39" t="s">
        <v>434</v>
      </c>
      <c r="M369" s="40" t="s">
        <v>233</v>
      </c>
      <c r="N369" s="39" t="s">
        <v>274</v>
      </c>
      <c r="O369" s="31">
        <v>6.1</v>
      </c>
    </row>
    <row r="370" spans="1:15" ht="33.75" customHeight="1">
      <c r="A370" s="7" t="s">
        <v>74</v>
      </c>
      <c r="B370" s="7" t="s">
        <v>75</v>
      </c>
      <c r="C370" s="7" t="s">
        <v>424</v>
      </c>
      <c r="D370" s="7" t="s">
        <v>425</v>
      </c>
      <c r="E370" s="7" t="s">
        <v>374</v>
      </c>
      <c r="F370" s="7" t="s">
        <v>375</v>
      </c>
      <c r="G370" s="7" t="s">
        <v>371</v>
      </c>
      <c r="H370" s="7" t="s">
        <v>375</v>
      </c>
      <c r="I370" s="36" t="s">
        <v>137</v>
      </c>
      <c r="J370" s="39" t="s">
        <v>553</v>
      </c>
      <c r="K370" s="39" t="s">
        <v>412</v>
      </c>
      <c r="L370" s="39" t="s">
        <v>434</v>
      </c>
      <c r="M370" s="40" t="s">
        <v>233</v>
      </c>
      <c r="N370" s="39" t="s">
        <v>155</v>
      </c>
      <c r="O370" s="31">
        <v>2.2</v>
      </c>
    </row>
    <row r="371" spans="9:15" ht="33" customHeight="1">
      <c r="I371" s="36" t="s">
        <v>135</v>
      </c>
      <c r="J371" s="39" t="s">
        <v>553</v>
      </c>
      <c r="K371" s="39" t="s">
        <v>412</v>
      </c>
      <c r="L371" s="39" t="s">
        <v>434</v>
      </c>
      <c r="M371" s="40" t="s">
        <v>705</v>
      </c>
      <c r="N371" s="39" t="s">
        <v>154</v>
      </c>
      <c r="O371" s="31">
        <v>15.9</v>
      </c>
    </row>
    <row r="372" spans="1:15" ht="18.75">
      <c r="A372" s="7" t="s">
        <v>74</v>
      </c>
      <c r="B372" s="7" t="s">
        <v>75</v>
      </c>
      <c r="C372" s="7" t="s">
        <v>84</v>
      </c>
      <c r="D372" s="7" t="s">
        <v>85</v>
      </c>
      <c r="E372" s="7" t="s">
        <v>93</v>
      </c>
      <c r="F372" s="7" t="s">
        <v>393</v>
      </c>
      <c r="G372" s="7" t="s">
        <v>377</v>
      </c>
      <c r="H372" s="7" t="s">
        <v>394</v>
      </c>
      <c r="I372" s="47" t="s">
        <v>177</v>
      </c>
      <c r="J372" s="37" t="s">
        <v>553</v>
      </c>
      <c r="K372" s="37" t="s">
        <v>412</v>
      </c>
      <c r="L372" s="37" t="s">
        <v>434</v>
      </c>
      <c r="M372" s="38" t="s">
        <v>657</v>
      </c>
      <c r="N372" s="37"/>
      <c r="O372" s="31">
        <f>O373+O376+O378+O381</f>
        <v>3463.8999999999996</v>
      </c>
    </row>
    <row r="373" spans="9:15" ht="31.5">
      <c r="I373" s="47" t="s">
        <v>49</v>
      </c>
      <c r="J373" s="37" t="s">
        <v>553</v>
      </c>
      <c r="K373" s="37" t="s">
        <v>412</v>
      </c>
      <c r="L373" s="37" t="s">
        <v>434</v>
      </c>
      <c r="M373" s="65" t="s">
        <v>706</v>
      </c>
      <c r="N373" s="64"/>
      <c r="O373" s="66">
        <f>O374+O375</f>
        <v>2359.2</v>
      </c>
    </row>
    <row r="374" spans="9:15" ht="18.75">
      <c r="I374" s="36" t="s">
        <v>477</v>
      </c>
      <c r="J374" s="37" t="s">
        <v>553</v>
      </c>
      <c r="K374" s="37" t="s">
        <v>412</v>
      </c>
      <c r="L374" s="37" t="s">
        <v>434</v>
      </c>
      <c r="M374" s="65" t="s">
        <v>706</v>
      </c>
      <c r="N374" s="64" t="s">
        <v>476</v>
      </c>
      <c r="O374" s="66">
        <v>199.2</v>
      </c>
    </row>
    <row r="375" spans="9:15" ht="18.75">
      <c r="I375" s="47" t="s">
        <v>499</v>
      </c>
      <c r="J375" s="37" t="s">
        <v>553</v>
      </c>
      <c r="K375" s="37" t="s">
        <v>412</v>
      </c>
      <c r="L375" s="37" t="s">
        <v>434</v>
      </c>
      <c r="M375" s="65" t="s">
        <v>706</v>
      </c>
      <c r="N375" s="64" t="s">
        <v>498</v>
      </c>
      <c r="O375" s="66">
        <v>2160</v>
      </c>
    </row>
    <row r="376" spans="9:15" ht="83.25" customHeight="1">
      <c r="I376" s="47" t="s">
        <v>37</v>
      </c>
      <c r="J376" s="64" t="s">
        <v>553</v>
      </c>
      <c r="K376" s="64" t="s">
        <v>412</v>
      </c>
      <c r="L376" s="64" t="s">
        <v>434</v>
      </c>
      <c r="M376" s="65" t="s">
        <v>150</v>
      </c>
      <c r="N376" s="64"/>
      <c r="O376" s="66">
        <f>O377</f>
        <v>464.9</v>
      </c>
    </row>
    <row r="377" spans="9:15" ht="18" customHeight="1">
      <c r="I377" s="47" t="s">
        <v>477</v>
      </c>
      <c r="J377" s="64" t="s">
        <v>553</v>
      </c>
      <c r="K377" s="64" t="s">
        <v>412</v>
      </c>
      <c r="L377" s="64" t="s">
        <v>434</v>
      </c>
      <c r="M377" s="65" t="s">
        <v>150</v>
      </c>
      <c r="N377" s="64" t="s">
        <v>476</v>
      </c>
      <c r="O377" s="66">
        <v>464.9</v>
      </c>
    </row>
    <row r="378" spans="9:15" ht="208.5" customHeight="1">
      <c r="I378" s="47" t="s">
        <v>9</v>
      </c>
      <c r="J378" s="64" t="s">
        <v>553</v>
      </c>
      <c r="K378" s="64" t="s">
        <v>412</v>
      </c>
      <c r="L378" s="64" t="s">
        <v>434</v>
      </c>
      <c r="M378" s="65" t="s">
        <v>695</v>
      </c>
      <c r="N378" s="64"/>
      <c r="O378" s="66">
        <f>O379+O380</f>
        <v>428.7</v>
      </c>
    </row>
    <row r="379" spans="9:15" ht="16.5" customHeight="1">
      <c r="I379" s="47" t="s">
        <v>477</v>
      </c>
      <c r="J379" s="64" t="s">
        <v>553</v>
      </c>
      <c r="K379" s="64" t="s">
        <v>412</v>
      </c>
      <c r="L379" s="64" t="s">
        <v>434</v>
      </c>
      <c r="M379" s="65" t="s">
        <v>489</v>
      </c>
      <c r="N379" s="64" t="s">
        <v>476</v>
      </c>
      <c r="O379" s="66">
        <v>267</v>
      </c>
    </row>
    <row r="380" spans="9:15" ht="16.5" customHeight="1">
      <c r="I380" s="47" t="s">
        <v>499</v>
      </c>
      <c r="J380" s="64" t="s">
        <v>553</v>
      </c>
      <c r="K380" s="64" t="s">
        <v>412</v>
      </c>
      <c r="L380" s="64" t="s">
        <v>434</v>
      </c>
      <c r="M380" s="65" t="s">
        <v>489</v>
      </c>
      <c r="N380" s="64" t="s">
        <v>498</v>
      </c>
      <c r="O380" s="66">
        <v>161.7</v>
      </c>
    </row>
    <row r="381" spans="9:15" ht="33" customHeight="1">
      <c r="I381" s="48" t="s">
        <v>49</v>
      </c>
      <c r="J381" s="64" t="s">
        <v>553</v>
      </c>
      <c r="K381" s="64" t="s">
        <v>412</v>
      </c>
      <c r="L381" s="64" t="s">
        <v>434</v>
      </c>
      <c r="M381" s="65" t="s">
        <v>707</v>
      </c>
      <c r="N381" s="64"/>
      <c r="O381" s="66">
        <f>O382</f>
        <v>211.1</v>
      </c>
    </row>
    <row r="382" spans="9:15" ht="20.25" customHeight="1">
      <c r="I382" s="47" t="s">
        <v>499</v>
      </c>
      <c r="J382" s="64" t="s">
        <v>553</v>
      </c>
      <c r="K382" s="64" t="s">
        <v>412</v>
      </c>
      <c r="L382" s="64" t="s">
        <v>434</v>
      </c>
      <c r="M382" s="65" t="s">
        <v>707</v>
      </c>
      <c r="N382" s="64" t="s">
        <v>498</v>
      </c>
      <c r="O382" s="66">
        <v>211.1</v>
      </c>
    </row>
    <row r="383" spans="9:15" ht="21" customHeight="1">
      <c r="I383" s="48" t="s">
        <v>593</v>
      </c>
      <c r="J383" s="37" t="s">
        <v>553</v>
      </c>
      <c r="K383" s="37" t="s">
        <v>412</v>
      </c>
      <c r="L383" s="37" t="s">
        <v>434</v>
      </c>
      <c r="M383" s="38" t="s">
        <v>594</v>
      </c>
      <c r="N383" s="37"/>
      <c r="O383" s="31">
        <f>O384</f>
        <v>14050</v>
      </c>
    </row>
    <row r="384" spans="9:15" ht="34.5" customHeight="1">
      <c r="I384" s="48" t="s">
        <v>670</v>
      </c>
      <c r="J384" s="37" t="s">
        <v>553</v>
      </c>
      <c r="K384" s="37" t="s">
        <v>412</v>
      </c>
      <c r="L384" s="37" t="s">
        <v>434</v>
      </c>
      <c r="M384" s="38" t="s">
        <v>669</v>
      </c>
      <c r="N384" s="64"/>
      <c r="O384" s="66">
        <v>14050</v>
      </c>
    </row>
    <row r="385" spans="9:15" ht="21.75" customHeight="1">
      <c r="I385" s="47" t="s">
        <v>499</v>
      </c>
      <c r="J385" s="37" t="s">
        <v>553</v>
      </c>
      <c r="K385" s="37" t="s">
        <v>412</v>
      </c>
      <c r="L385" s="37" t="s">
        <v>434</v>
      </c>
      <c r="M385" s="38" t="s">
        <v>669</v>
      </c>
      <c r="N385" s="64" t="s">
        <v>498</v>
      </c>
      <c r="O385" s="66">
        <v>14050</v>
      </c>
    </row>
    <row r="386" spans="9:15" ht="18.75" customHeight="1">
      <c r="I386" s="47" t="s">
        <v>161</v>
      </c>
      <c r="J386" s="37" t="s">
        <v>553</v>
      </c>
      <c r="K386" s="37" t="s">
        <v>412</v>
      </c>
      <c r="L386" s="37" t="s">
        <v>434</v>
      </c>
      <c r="M386" s="38" t="s">
        <v>584</v>
      </c>
      <c r="N386" s="64"/>
      <c r="O386" s="66">
        <f>O387+O389+O391+O393+O396</f>
        <v>23987</v>
      </c>
    </row>
    <row r="387" spans="9:15" ht="33.75" customHeight="1">
      <c r="I387" s="48" t="s">
        <v>67</v>
      </c>
      <c r="J387" s="64" t="s">
        <v>553</v>
      </c>
      <c r="K387" s="64" t="s">
        <v>412</v>
      </c>
      <c r="L387" s="64" t="s">
        <v>434</v>
      </c>
      <c r="M387" s="65" t="s">
        <v>585</v>
      </c>
      <c r="N387" s="64"/>
      <c r="O387" s="66">
        <f>O388</f>
        <v>93</v>
      </c>
    </row>
    <row r="388" spans="9:15" ht="36" customHeight="1">
      <c r="I388" s="36" t="s">
        <v>135</v>
      </c>
      <c r="J388" s="64" t="s">
        <v>553</v>
      </c>
      <c r="K388" s="64" t="s">
        <v>412</v>
      </c>
      <c r="L388" s="64" t="s">
        <v>434</v>
      </c>
      <c r="M388" s="65" t="s">
        <v>585</v>
      </c>
      <c r="N388" s="64" t="s">
        <v>154</v>
      </c>
      <c r="O388" s="66">
        <v>93</v>
      </c>
    </row>
    <row r="389" spans="9:15" ht="35.25" customHeight="1">
      <c r="I389" s="48" t="s">
        <v>708</v>
      </c>
      <c r="J389" s="64" t="s">
        <v>553</v>
      </c>
      <c r="K389" s="64" t="s">
        <v>412</v>
      </c>
      <c r="L389" s="64" t="s">
        <v>434</v>
      </c>
      <c r="M389" s="65" t="s">
        <v>610</v>
      </c>
      <c r="N389" s="64"/>
      <c r="O389" s="66">
        <f>O390</f>
        <v>4286.4</v>
      </c>
    </row>
    <row r="390" spans="9:15" ht="19.5" customHeight="1">
      <c r="I390" s="47" t="s">
        <v>499</v>
      </c>
      <c r="J390" s="64" t="s">
        <v>553</v>
      </c>
      <c r="K390" s="64" t="s">
        <v>412</v>
      </c>
      <c r="L390" s="64" t="s">
        <v>434</v>
      </c>
      <c r="M390" s="65" t="s">
        <v>610</v>
      </c>
      <c r="N390" s="64" t="s">
        <v>498</v>
      </c>
      <c r="O390" s="66">
        <v>4286.4</v>
      </c>
    </row>
    <row r="391" spans="9:15" ht="35.25" customHeight="1">
      <c r="I391" s="48" t="s">
        <v>576</v>
      </c>
      <c r="J391" s="64" t="s">
        <v>553</v>
      </c>
      <c r="K391" s="64" t="s">
        <v>412</v>
      </c>
      <c r="L391" s="64" t="s">
        <v>434</v>
      </c>
      <c r="M391" s="65" t="s">
        <v>709</v>
      </c>
      <c r="N391" s="64"/>
      <c r="O391" s="66">
        <f>O392</f>
        <v>21.1</v>
      </c>
    </row>
    <row r="392" spans="9:15" ht="20.25" customHeight="1">
      <c r="I392" s="47" t="s">
        <v>499</v>
      </c>
      <c r="J392" s="64" t="s">
        <v>553</v>
      </c>
      <c r="K392" s="64" t="s">
        <v>412</v>
      </c>
      <c r="L392" s="64" t="s">
        <v>434</v>
      </c>
      <c r="M392" s="65" t="s">
        <v>709</v>
      </c>
      <c r="N392" s="64" t="s">
        <v>498</v>
      </c>
      <c r="O392" s="66">
        <v>21.1</v>
      </c>
    </row>
    <row r="393" spans="9:15" ht="18.75" customHeight="1">
      <c r="I393" s="47" t="s">
        <v>497</v>
      </c>
      <c r="J393" s="64" t="s">
        <v>553</v>
      </c>
      <c r="K393" s="64" t="s">
        <v>412</v>
      </c>
      <c r="L393" s="64" t="s">
        <v>434</v>
      </c>
      <c r="M393" s="65" t="s">
        <v>697</v>
      </c>
      <c r="N393" s="64"/>
      <c r="O393" s="66">
        <f>O394+O395</f>
        <v>1562.9</v>
      </c>
    </row>
    <row r="394" spans="9:15" ht="36" customHeight="1">
      <c r="I394" s="36" t="s">
        <v>135</v>
      </c>
      <c r="J394" s="64" t="s">
        <v>553</v>
      </c>
      <c r="K394" s="64" t="s">
        <v>412</v>
      </c>
      <c r="L394" s="64" t="s">
        <v>434</v>
      </c>
      <c r="M394" s="65" t="s">
        <v>697</v>
      </c>
      <c r="N394" s="64" t="s">
        <v>154</v>
      </c>
      <c r="O394" s="66">
        <v>588.2</v>
      </c>
    </row>
    <row r="395" spans="9:15" ht="67.5" customHeight="1">
      <c r="I395" s="36" t="s">
        <v>479</v>
      </c>
      <c r="J395" s="64" t="s">
        <v>553</v>
      </c>
      <c r="K395" s="64" t="s">
        <v>412</v>
      </c>
      <c r="L395" s="64" t="s">
        <v>434</v>
      </c>
      <c r="M395" s="65" t="s">
        <v>697</v>
      </c>
      <c r="N395" s="64" t="s">
        <v>224</v>
      </c>
      <c r="O395" s="66">
        <v>974.7</v>
      </c>
    </row>
    <row r="396" spans="9:15" ht="52.5" customHeight="1">
      <c r="I396" s="47" t="s">
        <v>567</v>
      </c>
      <c r="J396" s="64" t="s">
        <v>553</v>
      </c>
      <c r="K396" s="64" t="s">
        <v>412</v>
      </c>
      <c r="L396" s="64" t="s">
        <v>434</v>
      </c>
      <c r="M396" s="65" t="s">
        <v>598</v>
      </c>
      <c r="N396" s="64"/>
      <c r="O396" s="66">
        <f>O397+O398</f>
        <v>18023.6</v>
      </c>
    </row>
    <row r="397" spans="9:15" ht="35.25" customHeight="1">
      <c r="I397" s="36" t="s">
        <v>135</v>
      </c>
      <c r="J397" s="64" t="s">
        <v>553</v>
      </c>
      <c r="K397" s="64" t="s">
        <v>412</v>
      </c>
      <c r="L397" s="64" t="s">
        <v>434</v>
      </c>
      <c r="M397" s="65" t="s">
        <v>598</v>
      </c>
      <c r="N397" s="64" t="s">
        <v>154</v>
      </c>
      <c r="O397" s="66">
        <v>53.8</v>
      </c>
    </row>
    <row r="398" spans="9:15" ht="21.75" customHeight="1">
      <c r="I398" s="47" t="s">
        <v>499</v>
      </c>
      <c r="J398" s="64" t="s">
        <v>553</v>
      </c>
      <c r="K398" s="64" t="s">
        <v>412</v>
      </c>
      <c r="L398" s="64" t="s">
        <v>434</v>
      </c>
      <c r="M398" s="65" t="s">
        <v>598</v>
      </c>
      <c r="N398" s="64" t="s">
        <v>498</v>
      </c>
      <c r="O398" s="66">
        <v>17969.8</v>
      </c>
    </row>
    <row r="399" spans="1:15" ht="19.5" customHeight="1">
      <c r="A399" s="7" t="s">
        <v>74</v>
      </c>
      <c r="B399" s="7" t="s">
        <v>75</v>
      </c>
      <c r="C399" s="7" t="s">
        <v>441</v>
      </c>
      <c r="D399" s="7" t="s">
        <v>442</v>
      </c>
      <c r="E399" s="7" t="s">
        <v>96</v>
      </c>
      <c r="F399" s="7" t="s">
        <v>98</v>
      </c>
      <c r="G399" s="7" t="s">
        <v>447</v>
      </c>
      <c r="H399" s="7" t="s">
        <v>448</v>
      </c>
      <c r="I399" s="84" t="s">
        <v>64</v>
      </c>
      <c r="J399" s="64" t="s">
        <v>553</v>
      </c>
      <c r="K399" s="64" t="s">
        <v>412</v>
      </c>
      <c r="L399" s="64" t="s">
        <v>412</v>
      </c>
      <c r="M399" s="65"/>
      <c r="N399" s="64"/>
      <c r="O399" s="66">
        <f>O400+O403</f>
        <v>2394.2</v>
      </c>
    </row>
    <row r="400" spans="1:15" ht="20.25" customHeight="1">
      <c r="A400" s="7" t="s">
        <v>74</v>
      </c>
      <c r="B400" s="7" t="s">
        <v>75</v>
      </c>
      <c r="C400" s="7" t="s">
        <v>441</v>
      </c>
      <c r="D400" s="7" t="s">
        <v>442</v>
      </c>
      <c r="E400" s="7" t="s">
        <v>99</v>
      </c>
      <c r="F400" s="7" t="s">
        <v>100</v>
      </c>
      <c r="G400" s="7" t="s">
        <v>371</v>
      </c>
      <c r="H400" s="7" t="s">
        <v>375</v>
      </c>
      <c r="I400" s="36" t="s">
        <v>167</v>
      </c>
      <c r="J400" s="64" t="s">
        <v>553</v>
      </c>
      <c r="K400" s="64" t="s">
        <v>412</v>
      </c>
      <c r="L400" s="64" t="s">
        <v>412</v>
      </c>
      <c r="M400" s="65" t="s">
        <v>710</v>
      </c>
      <c r="N400" s="64"/>
      <c r="O400" s="66">
        <v>1779.6</v>
      </c>
    </row>
    <row r="401" spans="1:15" ht="34.5" customHeight="1">
      <c r="A401" s="7" t="s">
        <v>74</v>
      </c>
      <c r="B401" s="7" t="s">
        <v>75</v>
      </c>
      <c r="C401" s="7" t="s">
        <v>441</v>
      </c>
      <c r="D401" s="7" t="s">
        <v>442</v>
      </c>
      <c r="E401" s="7" t="s">
        <v>101</v>
      </c>
      <c r="F401" s="7" t="s">
        <v>102</v>
      </c>
      <c r="G401" s="7" t="s">
        <v>447</v>
      </c>
      <c r="H401" s="7" t="s">
        <v>448</v>
      </c>
      <c r="I401" s="36" t="s">
        <v>5</v>
      </c>
      <c r="J401" s="37" t="s">
        <v>553</v>
      </c>
      <c r="K401" s="37" t="s">
        <v>412</v>
      </c>
      <c r="L401" s="37" t="s">
        <v>412</v>
      </c>
      <c r="M401" s="38" t="s">
        <v>336</v>
      </c>
      <c r="N401" s="37"/>
      <c r="O401" s="66">
        <v>1779.6</v>
      </c>
    </row>
    <row r="402" spans="1:15" ht="66.75" customHeight="1">
      <c r="A402" s="7" t="s">
        <v>74</v>
      </c>
      <c r="B402" s="7" t="s">
        <v>75</v>
      </c>
      <c r="C402" s="7" t="s">
        <v>441</v>
      </c>
      <c r="D402" s="7" t="s">
        <v>442</v>
      </c>
      <c r="E402" s="7" t="s">
        <v>103</v>
      </c>
      <c r="F402" s="7" t="s">
        <v>104</v>
      </c>
      <c r="G402" s="7" t="s">
        <v>371</v>
      </c>
      <c r="H402" s="7" t="s">
        <v>375</v>
      </c>
      <c r="I402" s="36" t="s">
        <v>479</v>
      </c>
      <c r="J402" s="39" t="s">
        <v>553</v>
      </c>
      <c r="K402" s="39" t="s">
        <v>412</v>
      </c>
      <c r="L402" s="39" t="s">
        <v>412</v>
      </c>
      <c r="M402" s="40" t="s">
        <v>336</v>
      </c>
      <c r="N402" s="39" t="s">
        <v>224</v>
      </c>
      <c r="O402" s="66">
        <v>1779.6</v>
      </c>
    </row>
    <row r="403" spans="9:15" ht="18.75" customHeight="1">
      <c r="I403" s="47" t="s">
        <v>161</v>
      </c>
      <c r="J403" s="39" t="s">
        <v>553</v>
      </c>
      <c r="K403" s="39" t="s">
        <v>412</v>
      </c>
      <c r="L403" s="39" t="s">
        <v>412</v>
      </c>
      <c r="M403" s="40" t="s">
        <v>584</v>
      </c>
      <c r="N403" s="39"/>
      <c r="O403" s="66">
        <f>O404</f>
        <v>614.6</v>
      </c>
    </row>
    <row r="404" spans="9:15" ht="41.25" customHeight="1">
      <c r="I404" s="47" t="s">
        <v>500</v>
      </c>
      <c r="J404" s="39" t="s">
        <v>553</v>
      </c>
      <c r="K404" s="39" t="s">
        <v>412</v>
      </c>
      <c r="L404" s="39" t="s">
        <v>412</v>
      </c>
      <c r="M404" s="40" t="s">
        <v>711</v>
      </c>
      <c r="N404" s="39"/>
      <c r="O404" s="66">
        <v>614.6</v>
      </c>
    </row>
    <row r="405" spans="9:15" ht="19.5" customHeight="1">
      <c r="I405" s="47" t="s">
        <v>499</v>
      </c>
      <c r="J405" s="39" t="s">
        <v>553</v>
      </c>
      <c r="K405" s="39" t="s">
        <v>412</v>
      </c>
      <c r="L405" s="39" t="s">
        <v>412</v>
      </c>
      <c r="M405" s="40" t="s">
        <v>711</v>
      </c>
      <c r="N405" s="39" t="s">
        <v>498</v>
      </c>
      <c r="O405" s="66">
        <v>614.6</v>
      </c>
    </row>
    <row r="406" spans="1:15" ht="18.75">
      <c r="A406" s="7" t="s">
        <v>74</v>
      </c>
      <c r="B406" s="7" t="s">
        <v>75</v>
      </c>
      <c r="C406" s="7" t="s">
        <v>441</v>
      </c>
      <c r="D406" s="7" t="s">
        <v>442</v>
      </c>
      <c r="E406" s="7" t="s">
        <v>555</v>
      </c>
      <c r="F406" s="7" t="s">
        <v>556</v>
      </c>
      <c r="G406" s="7" t="s">
        <v>371</v>
      </c>
      <c r="H406" s="7" t="s">
        <v>375</v>
      </c>
      <c r="I406" s="84" t="s">
        <v>183</v>
      </c>
      <c r="J406" s="33" t="s">
        <v>553</v>
      </c>
      <c r="K406" s="33" t="s">
        <v>412</v>
      </c>
      <c r="L406" s="33" t="s">
        <v>450</v>
      </c>
      <c r="M406" s="34"/>
      <c r="N406" s="33"/>
      <c r="O406" s="35">
        <f>O407+O411+O419+O423+O434</f>
        <v>23263.1</v>
      </c>
    </row>
    <row r="407" spans="9:15" ht="20.25" customHeight="1">
      <c r="I407" s="32" t="s">
        <v>387</v>
      </c>
      <c r="J407" s="33" t="s">
        <v>553</v>
      </c>
      <c r="K407" s="79" t="s">
        <v>412</v>
      </c>
      <c r="L407" s="79" t="s">
        <v>450</v>
      </c>
      <c r="M407" s="34" t="s">
        <v>377</v>
      </c>
      <c r="N407" s="79"/>
      <c r="O407" s="78">
        <f>O408</f>
        <v>1400.8999999999999</v>
      </c>
    </row>
    <row r="408" spans="9:15" ht="21.75" customHeight="1">
      <c r="I408" s="32" t="s">
        <v>389</v>
      </c>
      <c r="J408" s="33" t="s">
        <v>553</v>
      </c>
      <c r="K408" s="79" t="s">
        <v>412</v>
      </c>
      <c r="L408" s="79" t="s">
        <v>450</v>
      </c>
      <c r="M408" s="34" t="s">
        <v>320</v>
      </c>
      <c r="N408" s="79"/>
      <c r="O408" s="78">
        <f>O409+O410</f>
        <v>1400.8999999999999</v>
      </c>
    </row>
    <row r="409" spans="9:15" ht="21.75" customHeight="1">
      <c r="I409" s="84" t="s">
        <v>477</v>
      </c>
      <c r="J409" s="33" t="s">
        <v>553</v>
      </c>
      <c r="K409" s="79" t="s">
        <v>412</v>
      </c>
      <c r="L409" s="79" t="s">
        <v>450</v>
      </c>
      <c r="M409" s="34" t="s">
        <v>320</v>
      </c>
      <c r="N409" s="79" t="s">
        <v>151</v>
      </c>
      <c r="O409" s="78">
        <v>1400.3</v>
      </c>
    </row>
    <row r="410" spans="9:15" ht="31.5" customHeight="1">
      <c r="I410" s="36" t="s">
        <v>137</v>
      </c>
      <c r="J410" s="33" t="s">
        <v>553</v>
      </c>
      <c r="K410" s="79" t="s">
        <v>412</v>
      </c>
      <c r="L410" s="79" t="s">
        <v>450</v>
      </c>
      <c r="M410" s="34" t="s">
        <v>320</v>
      </c>
      <c r="N410" s="79" t="s">
        <v>155</v>
      </c>
      <c r="O410" s="78">
        <v>0.6</v>
      </c>
    </row>
    <row r="411" spans="1:15" ht="64.5" customHeight="1">
      <c r="A411" s="7" t="s">
        <v>74</v>
      </c>
      <c r="B411" s="7" t="s">
        <v>75</v>
      </c>
      <c r="C411" s="7" t="s">
        <v>441</v>
      </c>
      <c r="D411" s="7" t="s">
        <v>442</v>
      </c>
      <c r="E411" s="7" t="s">
        <v>555</v>
      </c>
      <c r="F411" s="7" t="s">
        <v>556</v>
      </c>
      <c r="G411" s="7" t="s">
        <v>447</v>
      </c>
      <c r="H411" s="7" t="s">
        <v>448</v>
      </c>
      <c r="I411" s="47" t="s">
        <v>337</v>
      </c>
      <c r="J411" s="64" t="s">
        <v>553</v>
      </c>
      <c r="K411" s="64" t="s">
        <v>412</v>
      </c>
      <c r="L411" s="64" t="s">
        <v>450</v>
      </c>
      <c r="M411" s="65" t="s">
        <v>712</v>
      </c>
      <c r="N411" s="64"/>
      <c r="O411" s="66">
        <f>O412</f>
        <v>12429.4</v>
      </c>
    </row>
    <row r="412" spans="1:15" ht="32.25" customHeight="1">
      <c r="A412" s="7" t="s">
        <v>74</v>
      </c>
      <c r="B412" s="7" t="s">
        <v>75</v>
      </c>
      <c r="C412" s="7" t="s">
        <v>441</v>
      </c>
      <c r="D412" s="7" t="s">
        <v>442</v>
      </c>
      <c r="E412" s="7" t="s">
        <v>105</v>
      </c>
      <c r="F412" s="7" t="s">
        <v>106</v>
      </c>
      <c r="G412" s="7" t="s">
        <v>371</v>
      </c>
      <c r="H412" s="7" t="s">
        <v>375</v>
      </c>
      <c r="I412" s="36" t="s">
        <v>5</v>
      </c>
      <c r="J412" s="37" t="s">
        <v>553</v>
      </c>
      <c r="K412" s="37" t="s">
        <v>412</v>
      </c>
      <c r="L412" s="37" t="s">
        <v>450</v>
      </c>
      <c r="M412" s="38" t="s">
        <v>338</v>
      </c>
      <c r="N412" s="37"/>
      <c r="O412" s="66">
        <f>O413+O414+O415+O416+O417+O418</f>
        <v>12429.4</v>
      </c>
    </row>
    <row r="413" spans="1:15" ht="18.75" customHeight="1">
      <c r="A413" s="7" t="s">
        <v>74</v>
      </c>
      <c r="B413" s="7" t="s">
        <v>75</v>
      </c>
      <c r="C413" s="7" t="s">
        <v>441</v>
      </c>
      <c r="D413" s="7" t="s">
        <v>442</v>
      </c>
      <c r="E413" s="7" t="s">
        <v>105</v>
      </c>
      <c r="F413" s="7" t="s">
        <v>106</v>
      </c>
      <c r="G413" s="7" t="s">
        <v>447</v>
      </c>
      <c r="H413" s="7" t="s">
        <v>448</v>
      </c>
      <c r="I413" s="36" t="s">
        <v>477</v>
      </c>
      <c r="J413" s="39" t="s">
        <v>553</v>
      </c>
      <c r="K413" s="39" t="s">
        <v>412</v>
      </c>
      <c r="L413" s="39" t="s">
        <v>450</v>
      </c>
      <c r="M413" s="40" t="s">
        <v>338</v>
      </c>
      <c r="N413" s="39" t="s">
        <v>476</v>
      </c>
      <c r="O413" s="66">
        <v>5520</v>
      </c>
    </row>
    <row r="414" spans="9:15" ht="33" customHeight="1">
      <c r="I414" s="47" t="s">
        <v>134</v>
      </c>
      <c r="J414" s="39" t="s">
        <v>553</v>
      </c>
      <c r="K414" s="39" t="s">
        <v>412</v>
      </c>
      <c r="L414" s="39" t="s">
        <v>450</v>
      </c>
      <c r="M414" s="40" t="s">
        <v>338</v>
      </c>
      <c r="N414" s="39" t="s">
        <v>153</v>
      </c>
      <c r="O414" s="66">
        <v>603.5</v>
      </c>
    </row>
    <row r="415" spans="9:15" ht="33" customHeight="1">
      <c r="I415" s="47" t="s">
        <v>135</v>
      </c>
      <c r="J415" s="39" t="s">
        <v>553</v>
      </c>
      <c r="K415" s="39" t="s">
        <v>412</v>
      </c>
      <c r="L415" s="39" t="s">
        <v>450</v>
      </c>
      <c r="M415" s="40" t="s">
        <v>338</v>
      </c>
      <c r="N415" s="39" t="s">
        <v>154</v>
      </c>
      <c r="O415" s="66">
        <v>370.7</v>
      </c>
    </row>
    <row r="416" spans="9:15" ht="32.25" customHeight="1">
      <c r="I416" s="47" t="s">
        <v>137</v>
      </c>
      <c r="J416" s="39" t="s">
        <v>553</v>
      </c>
      <c r="K416" s="39" t="s">
        <v>412</v>
      </c>
      <c r="L416" s="39" t="s">
        <v>450</v>
      </c>
      <c r="M416" s="40" t="s">
        <v>338</v>
      </c>
      <c r="N416" s="39" t="s">
        <v>274</v>
      </c>
      <c r="O416" s="66">
        <v>8.3</v>
      </c>
    </row>
    <row r="417" spans="9:15" ht="18" customHeight="1">
      <c r="I417" s="47" t="s">
        <v>138</v>
      </c>
      <c r="J417" s="39" t="s">
        <v>553</v>
      </c>
      <c r="K417" s="39" t="s">
        <v>412</v>
      </c>
      <c r="L417" s="39" t="s">
        <v>450</v>
      </c>
      <c r="M417" s="40" t="s">
        <v>338</v>
      </c>
      <c r="N417" s="39" t="s">
        <v>155</v>
      </c>
      <c r="O417" s="66">
        <v>6.4</v>
      </c>
    </row>
    <row r="418" spans="9:15" ht="67.5" customHeight="1">
      <c r="I418" s="36" t="s">
        <v>479</v>
      </c>
      <c r="J418" s="39" t="s">
        <v>553</v>
      </c>
      <c r="K418" s="39" t="s">
        <v>412</v>
      </c>
      <c r="L418" s="39" t="s">
        <v>450</v>
      </c>
      <c r="M418" s="40" t="s">
        <v>338</v>
      </c>
      <c r="N418" s="39" t="s">
        <v>224</v>
      </c>
      <c r="O418" s="66">
        <v>5920.5</v>
      </c>
    </row>
    <row r="419" spans="1:15" ht="18" customHeight="1">
      <c r="A419" s="7" t="s">
        <v>74</v>
      </c>
      <c r="B419" s="7" t="s">
        <v>75</v>
      </c>
      <c r="C419" s="7" t="s">
        <v>441</v>
      </c>
      <c r="D419" s="7" t="s">
        <v>442</v>
      </c>
      <c r="E419" s="7" t="s">
        <v>107</v>
      </c>
      <c r="F419" s="7" t="s">
        <v>108</v>
      </c>
      <c r="G419" s="7" t="s">
        <v>72</v>
      </c>
      <c r="H419" s="7" t="s">
        <v>73</v>
      </c>
      <c r="I419" s="47" t="s">
        <v>177</v>
      </c>
      <c r="J419" s="37" t="s">
        <v>553</v>
      </c>
      <c r="K419" s="37" t="s">
        <v>412</v>
      </c>
      <c r="L419" s="37" t="s">
        <v>450</v>
      </c>
      <c r="M419" s="38" t="s">
        <v>657</v>
      </c>
      <c r="N419" s="37"/>
      <c r="O419" s="31">
        <f>O420</f>
        <v>864</v>
      </c>
    </row>
    <row r="420" spans="1:15" ht="31.5">
      <c r="A420" s="7" t="s">
        <v>74</v>
      </c>
      <c r="B420" s="7" t="s">
        <v>75</v>
      </c>
      <c r="C420" s="7" t="s">
        <v>109</v>
      </c>
      <c r="D420" s="7" t="s">
        <v>110</v>
      </c>
      <c r="E420" s="7" t="s">
        <v>111</v>
      </c>
      <c r="F420" s="7" t="s">
        <v>112</v>
      </c>
      <c r="G420" s="7" t="s">
        <v>371</v>
      </c>
      <c r="H420" s="7" t="s">
        <v>375</v>
      </c>
      <c r="I420" s="47" t="s">
        <v>546</v>
      </c>
      <c r="J420" s="64" t="s">
        <v>553</v>
      </c>
      <c r="K420" s="64" t="s">
        <v>412</v>
      </c>
      <c r="L420" s="64" t="s">
        <v>450</v>
      </c>
      <c r="M420" s="65" t="s">
        <v>713</v>
      </c>
      <c r="N420" s="64"/>
      <c r="O420" s="31">
        <f>O421+O422</f>
        <v>864</v>
      </c>
    </row>
    <row r="421" spans="9:15" ht="18.75">
      <c r="I421" s="47" t="s">
        <v>477</v>
      </c>
      <c r="J421" s="64" t="s">
        <v>553</v>
      </c>
      <c r="K421" s="64" t="s">
        <v>412</v>
      </c>
      <c r="L421" s="64" t="s">
        <v>450</v>
      </c>
      <c r="M421" s="65" t="s">
        <v>713</v>
      </c>
      <c r="N421" s="62" t="s">
        <v>476</v>
      </c>
      <c r="O421" s="31">
        <v>834.4</v>
      </c>
    </row>
    <row r="422" spans="9:15" ht="42.75" customHeight="1">
      <c r="I422" s="47" t="s">
        <v>135</v>
      </c>
      <c r="J422" s="39" t="s">
        <v>553</v>
      </c>
      <c r="K422" s="39" t="s">
        <v>412</v>
      </c>
      <c r="L422" s="39" t="s">
        <v>450</v>
      </c>
      <c r="M422" s="40" t="s">
        <v>713</v>
      </c>
      <c r="N422" s="39" t="s">
        <v>154</v>
      </c>
      <c r="O422" s="31">
        <v>29.6</v>
      </c>
    </row>
    <row r="423" spans="9:15" ht="22.5" customHeight="1">
      <c r="I423" s="48" t="s">
        <v>593</v>
      </c>
      <c r="J423" s="39" t="s">
        <v>553</v>
      </c>
      <c r="K423" s="39" t="s">
        <v>412</v>
      </c>
      <c r="L423" s="39" t="s">
        <v>450</v>
      </c>
      <c r="M423" s="40" t="s">
        <v>594</v>
      </c>
      <c r="N423" s="39"/>
      <c r="O423" s="31">
        <f>O424+O427+O429+O431</f>
        <v>2680.7</v>
      </c>
    </row>
    <row r="424" spans="9:15" ht="79.5" customHeight="1">
      <c r="I424" s="47" t="s">
        <v>50</v>
      </c>
      <c r="J424" s="39" t="s">
        <v>553</v>
      </c>
      <c r="K424" s="39" t="s">
        <v>412</v>
      </c>
      <c r="L424" s="39" t="s">
        <v>450</v>
      </c>
      <c r="M424" s="40" t="s">
        <v>714</v>
      </c>
      <c r="N424" s="39"/>
      <c r="O424" s="31">
        <f>O425+O426</f>
        <v>1750</v>
      </c>
    </row>
    <row r="425" spans="9:15" ht="33.75" customHeight="1">
      <c r="I425" s="47" t="s">
        <v>135</v>
      </c>
      <c r="J425" s="39" t="s">
        <v>553</v>
      </c>
      <c r="K425" s="39" t="s">
        <v>412</v>
      </c>
      <c r="L425" s="39" t="s">
        <v>450</v>
      </c>
      <c r="M425" s="40" t="s">
        <v>714</v>
      </c>
      <c r="N425" s="39" t="s">
        <v>154</v>
      </c>
      <c r="O425" s="31">
        <v>101.7</v>
      </c>
    </row>
    <row r="426" spans="9:15" ht="21" customHeight="1">
      <c r="I426" s="47" t="s">
        <v>499</v>
      </c>
      <c r="J426" s="39" t="s">
        <v>553</v>
      </c>
      <c r="K426" s="39" t="s">
        <v>412</v>
      </c>
      <c r="L426" s="39" t="s">
        <v>450</v>
      </c>
      <c r="M426" s="40" t="s">
        <v>714</v>
      </c>
      <c r="N426" s="39" t="s">
        <v>498</v>
      </c>
      <c r="O426" s="31">
        <v>1648.3</v>
      </c>
    </row>
    <row r="427" spans="9:15" ht="51" customHeight="1">
      <c r="I427" s="47" t="s">
        <v>51</v>
      </c>
      <c r="J427" s="39" t="s">
        <v>553</v>
      </c>
      <c r="K427" s="39" t="s">
        <v>412</v>
      </c>
      <c r="L427" s="39" t="s">
        <v>450</v>
      </c>
      <c r="M427" s="40" t="s">
        <v>715</v>
      </c>
      <c r="N427" s="39"/>
      <c r="O427" s="31">
        <f>O428</f>
        <v>52</v>
      </c>
    </row>
    <row r="428" spans="9:15" ht="19.5" customHeight="1">
      <c r="I428" s="47" t="s">
        <v>564</v>
      </c>
      <c r="J428" s="39" t="s">
        <v>553</v>
      </c>
      <c r="K428" s="39" t="s">
        <v>412</v>
      </c>
      <c r="L428" s="39" t="s">
        <v>450</v>
      </c>
      <c r="M428" s="40" t="s">
        <v>715</v>
      </c>
      <c r="N428" s="39" t="s">
        <v>563</v>
      </c>
      <c r="O428" s="31">
        <v>52</v>
      </c>
    </row>
    <row r="429" spans="9:15" ht="32.25" customHeight="1">
      <c r="I429" s="48" t="s">
        <v>717</v>
      </c>
      <c r="J429" s="39" t="s">
        <v>553</v>
      </c>
      <c r="K429" s="39" t="s">
        <v>412</v>
      </c>
      <c r="L429" s="39" t="s">
        <v>450</v>
      </c>
      <c r="M429" s="40" t="s">
        <v>716</v>
      </c>
      <c r="N429" s="39"/>
      <c r="O429" s="31">
        <v>5</v>
      </c>
    </row>
    <row r="430" spans="9:15" ht="33" customHeight="1">
      <c r="I430" s="36" t="s">
        <v>630</v>
      </c>
      <c r="J430" s="39" t="s">
        <v>553</v>
      </c>
      <c r="K430" s="39" t="s">
        <v>412</v>
      </c>
      <c r="L430" s="39" t="s">
        <v>450</v>
      </c>
      <c r="M430" s="40" t="s">
        <v>716</v>
      </c>
      <c r="N430" s="39" t="s">
        <v>537</v>
      </c>
      <c r="O430" s="31">
        <v>5</v>
      </c>
    </row>
    <row r="431" spans="9:15" ht="33" customHeight="1">
      <c r="I431" s="47" t="s">
        <v>52</v>
      </c>
      <c r="J431" s="39" t="s">
        <v>553</v>
      </c>
      <c r="K431" s="39" t="s">
        <v>412</v>
      </c>
      <c r="L431" s="39" t="s">
        <v>450</v>
      </c>
      <c r="M431" s="40" t="s">
        <v>718</v>
      </c>
      <c r="N431" s="39"/>
      <c r="O431" s="31">
        <f>O432+O433</f>
        <v>873.7</v>
      </c>
    </row>
    <row r="432" spans="9:15" ht="34.5" customHeight="1">
      <c r="I432" s="47" t="s">
        <v>135</v>
      </c>
      <c r="J432" s="39" t="s">
        <v>553</v>
      </c>
      <c r="K432" s="39" t="s">
        <v>412</v>
      </c>
      <c r="L432" s="39" t="s">
        <v>450</v>
      </c>
      <c r="M432" s="40" t="s">
        <v>718</v>
      </c>
      <c r="N432" s="39" t="s">
        <v>154</v>
      </c>
      <c r="O432" s="31">
        <v>8.7</v>
      </c>
    </row>
    <row r="433" spans="9:15" ht="18.75" customHeight="1">
      <c r="I433" s="47" t="s">
        <v>499</v>
      </c>
      <c r="J433" s="39" t="s">
        <v>553</v>
      </c>
      <c r="K433" s="39" t="s">
        <v>412</v>
      </c>
      <c r="L433" s="39" t="s">
        <v>450</v>
      </c>
      <c r="M433" s="40" t="s">
        <v>718</v>
      </c>
      <c r="N433" s="39" t="s">
        <v>498</v>
      </c>
      <c r="O433" s="31">
        <v>865</v>
      </c>
    </row>
    <row r="434" spans="9:15" ht="21.75" customHeight="1">
      <c r="I434" s="47" t="s">
        <v>161</v>
      </c>
      <c r="J434" s="85" t="s">
        <v>553</v>
      </c>
      <c r="K434" s="39" t="s">
        <v>412</v>
      </c>
      <c r="L434" s="39" t="s">
        <v>450</v>
      </c>
      <c r="M434" s="40" t="s">
        <v>584</v>
      </c>
      <c r="N434" s="39"/>
      <c r="O434" s="31">
        <f>O435+O437+O439+O443+O445</f>
        <v>5888.1</v>
      </c>
    </row>
    <row r="435" spans="9:15" ht="21.75" customHeight="1">
      <c r="I435" s="48" t="s">
        <v>671</v>
      </c>
      <c r="J435" s="85" t="s">
        <v>553</v>
      </c>
      <c r="K435" s="39" t="s">
        <v>412</v>
      </c>
      <c r="L435" s="39" t="s">
        <v>450</v>
      </c>
      <c r="M435" s="40" t="s">
        <v>586</v>
      </c>
      <c r="N435" s="39"/>
      <c r="O435" s="31">
        <v>83</v>
      </c>
    </row>
    <row r="436" spans="9:15" ht="21.75" customHeight="1">
      <c r="I436" s="47" t="s">
        <v>564</v>
      </c>
      <c r="J436" s="85" t="s">
        <v>553</v>
      </c>
      <c r="K436" s="39" t="s">
        <v>412</v>
      </c>
      <c r="L436" s="39" t="s">
        <v>450</v>
      </c>
      <c r="M436" s="40" t="s">
        <v>586</v>
      </c>
      <c r="N436" s="39" t="s">
        <v>563</v>
      </c>
      <c r="O436" s="31">
        <v>83</v>
      </c>
    </row>
    <row r="437" spans="9:15" ht="37.5" customHeight="1">
      <c r="I437" s="48" t="s">
        <v>708</v>
      </c>
      <c r="J437" s="85" t="s">
        <v>553</v>
      </c>
      <c r="K437" s="39" t="s">
        <v>412</v>
      </c>
      <c r="L437" s="39" t="s">
        <v>450</v>
      </c>
      <c r="M437" s="40" t="s">
        <v>610</v>
      </c>
      <c r="N437" s="39"/>
      <c r="O437" s="31">
        <v>2286</v>
      </c>
    </row>
    <row r="438" spans="9:15" ht="32.25" customHeight="1">
      <c r="I438" s="47" t="s">
        <v>135</v>
      </c>
      <c r="J438" s="85" t="s">
        <v>553</v>
      </c>
      <c r="K438" s="39" t="s">
        <v>412</v>
      </c>
      <c r="L438" s="39" t="s">
        <v>450</v>
      </c>
      <c r="M438" s="40" t="s">
        <v>610</v>
      </c>
      <c r="N438" s="39" t="s">
        <v>154</v>
      </c>
      <c r="O438" s="31">
        <v>2286</v>
      </c>
    </row>
    <row r="439" spans="9:15" ht="49.5" customHeight="1">
      <c r="I439" s="47" t="s">
        <v>1</v>
      </c>
      <c r="J439" s="85" t="s">
        <v>553</v>
      </c>
      <c r="K439" s="39" t="s">
        <v>412</v>
      </c>
      <c r="L439" s="39" t="s">
        <v>450</v>
      </c>
      <c r="M439" s="40" t="s">
        <v>719</v>
      </c>
      <c r="N439" s="39"/>
      <c r="O439" s="31">
        <f>O441+O442+O440</f>
        <v>235.1</v>
      </c>
    </row>
    <row r="440" spans="9:15" ht="34.5" customHeight="1">
      <c r="I440" s="47" t="s">
        <v>133</v>
      </c>
      <c r="J440" s="85" t="s">
        <v>553</v>
      </c>
      <c r="K440" s="39" t="s">
        <v>412</v>
      </c>
      <c r="L440" s="39" t="s">
        <v>450</v>
      </c>
      <c r="M440" s="40" t="s">
        <v>719</v>
      </c>
      <c r="N440" s="39" t="s">
        <v>478</v>
      </c>
      <c r="O440" s="31">
        <v>6.5</v>
      </c>
    </row>
    <row r="441" spans="9:15" ht="33" customHeight="1">
      <c r="I441" s="47" t="s">
        <v>135</v>
      </c>
      <c r="J441" s="85" t="s">
        <v>553</v>
      </c>
      <c r="K441" s="39" t="s">
        <v>412</v>
      </c>
      <c r="L441" s="39" t="s">
        <v>450</v>
      </c>
      <c r="M441" s="40" t="s">
        <v>719</v>
      </c>
      <c r="N441" s="39" t="s">
        <v>154</v>
      </c>
      <c r="O441" s="31">
        <v>87.9</v>
      </c>
    </row>
    <row r="442" spans="9:15" ht="21.75" customHeight="1">
      <c r="I442" s="47" t="s">
        <v>564</v>
      </c>
      <c r="J442" s="85" t="s">
        <v>553</v>
      </c>
      <c r="K442" s="39" t="s">
        <v>412</v>
      </c>
      <c r="L442" s="39" t="s">
        <v>450</v>
      </c>
      <c r="M442" s="40" t="s">
        <v>719</v>
      </c>
      <c r="N442" s="39" t="s">
        <v>563</v>
      </c>
      <c r="O442" s="31">
        <v>140.7</v>
      </c>
    </row>
    <row r="443" spans="9:15" ht="33" customHeight="1">
      <c r="I443" s="47" t="s">
        <v>576</v>
      </c>
      <c r="J443" s="85" t="s">
        <v>553</v>
      </c>
      <c r="K443" s="39" t="s">
        <v>412</v>
      </c>
      <c r="L443" s="39" t="s">
        <v>450</v>
      </c>
      <c r="M443" s="40" t="s">
        <v>709</v>
      </c>
      <c r="N443" s="39"/>
      <c r="O443" s="31">
        <v>40</v>
      </c>
    </row>
    <row r="444" spans="9:15" ht="35.25" customHeight="1">
      <c r="I444" s="47" t="s">
        <v>135</v>
      </c>
      <c r="J444" s="85" t="s">
        <v>553</v>
      </c>
      <c r="K444" s="39" t="s">
        <v>412</v>
      </c>
      <c r="L444" s="39" t="s">
        <v>450</v>
      </c>
      <c r="M444" s="40" t="s">
        <v>709</v>
      </c>
      <c r="N444" s="39" t="s">
        <v>154</v>
      </c>
      <c r="O444" s="31">
        <v>40</v>
      </c>
    </row>
    <row r="445" spans="9:15" ht="36" customHeight="1">
      <c r="I445" s="48" t="s">
        <v>599</v>
      </c>
      <c r="J445" s="85" t="s">
        <v>553</v>
      </c>
      <c r="K445" s="39" t="s">
        <v>412</v>
      </c>
      <c r="L445" s="39" t="s">
        <v>450</v>
      </c>
      <c r="M445" s="40" t="s">
        <v>598</v>
      </c>
      <c r="N445" s="39"/>
      <c r="O445" s="31">
        <v>3244</v>
      </c>
    </row>
    <row r="446" spans="9:15" ht="31.5">
      <c r="I446" s="47" t="s">
        <v>135</v>
      </c>
      <c r="J446" s="85" t="s">
        <v>553</v>
      </c>
      <c r="K446" s="39" t="s">
        <v>412</v>
      </c>
      <c r="L446" s="39" t="s">
        <v>450</v>
      </c>
      <c r="M446" s="40" t="s">
        <v>598</v>
      </c>
      <c r="N446" s="39" t="s">
        <v>154</v>
      </c>
      <c r="O446" s="31">
        <v>3244</v>
      </c>
    </row>
    <row r="447" spans="1:15" ht="18.75">
      <c r="A447" s="7" t="s">
        <v>74</v>
      </c>
      <c r="B447" s="7" t="s">
        <v>75</v>
      </c>
      <c r="C447" s="7" t="s">
        <v>113</v>
      </c>
      <c r="D447" s="7" t="s">
        <v>114</v>
      </c>
      <c r="E447" s="7" t="s">
        <v>374</v>
      </c>
      <c r="F447" s="7" t="s">
        <v>375</v>
      </c>
      <c r="G447" s="7" t="s">
        <v>371</v>
      </c>
      <c r="H447" s="7" t="s">
        <v>375</v>
      </c>
      <c r="I447" s="69" t="s">
        <v>439</v>
      </c>
      <c r="J447" s="86" t="s">
        <v>553</v>
      </c>
      <c r="K447" s="43" t="s">
        <v>440</v>
      </c>
      <c r="L447" s="43"/>
      <c r="M447" s="44"/>
      <c r="N447" s="43"/>
      <c r="O447" s="45">
        <f>O448+O473+O487</f>
        <v>28853.6</v>
      </c>
    </row>
    <row r="448" spans="9:15" ht="18.75">
      <c r="I448" s="67" t="s">
        <v>442</v>
      </c>
      <c r="J448" s="39" t="s">
        <v>553</v>
      </c>
      <c r="K448" s="39" t="s">
        <v>440</v>
      </c>
      <c r="L448" s="39" t="s">
        <v>399</v>
      </c>
      <c r="M448" s="40"/>
      <c r="N448" s="39"/>
      <c r="O448" s="41">
        <f>O449</f>
        <v>4557.4</v>
      </c>
    </row>
    <row r="449" spans="9:15" ht="18.75">
      <c r="I449" s="67" t="s">
        <v>444</v>
      </c>
      <c r="J449" s="39" t="s">
        <v>553</v>
      </c>
      <c r="K449" s="39" t="s">
        <v>440</v>
      </c>
      <c r="L449" s="39" t="s">
        <v>399</v>
      </c>
      <c r="M449" s="40" t="s">
        <v>656</v>
      </c>
      <c r="N449" s="39"/>
      <c r="O449" s="41">
        <f>O450+O454+O457+O460+O463+O471</f>
        <v>4557.4</v>
      </c>
    </row>
    <row r="450" spans="9:15" ht="47.25">
      <c r="I450" s="36" t="s">
        <v>552</v>
      </c>
      <c r="J450" s="37" t="s">
        <v>553</v>
      </c>
      <c r="K450" s="37" t="s">
        <v>440</v>
      </c>
      <c r="L450" s="37" t="s">
        <v>399</v>
      </c>
      <c r="M450" s="38" t="s">
        <v>720</v>
      </c>
      <c r="N450" s="37"/>
      <c r="O450" s="31">
        <f>SUM(O451)</f>
        <v>2337.7</v>
      </c>
    </row>
    <row r="451" spans="9:15" ht="18.75">
      <c r="I451" s="36" t="s">
        <v>10</v>
      </c>
      <c r="J451" s="37" t="s">
        <v>553</v>
      </c>
      <c r="K451" s="37" t="s">
        <v>440</v>
      </c>
      <c r="L451" s="37" t="s">
        <v>399</v>
      </c>
      <c r="M451" s="38" t="s">
        <v>721</v>
      </c>
      <c r="N451" s="37"/>
      <c r="O451" s="31">
        <f>O452+O453</f>
        <v>2337.7</v>
      </c>
    </row>
    <row r="452" spans="9:15" ht="31.5">
      <c r="I452" s="47" t="s">
        <v>135</v>
      </c>
      <c r="J452" s="37" t="s">
        <v>553</v>
      </c>
      <c r="K452" s="37" t="s">
        <v>440</v>
      </c>
      <c r="L452" s="37" t="s">
        <v>399</v>
      </c>
      <c r="M452" s="38" t="s">
        <v>721</v>
      </c>
      <c r="N452" s="39" t="s">
        <v>154</v>
      </c>
      <c r="O452" s="31">
        <v>120</v>
      </c>
    </row>
    <row r="453" spans="9:15" ht="21" customHeight="1">
      <c r="I453" s="47" t="s">
        <v>499</v>
      </c>
      <c r="J453" s="37" t="s">
        <v>553</v>
      </c>
      <c r="K453" s="37" t="s">
        <v>440</v>
      </c>
      <c r="L453" s="37" t="s">
        <v>399</v>
      </c>
      <c r="M453" s="38" t="s">
        <v>721</v>
      </c>
      <c r="N453" s="37" t="s">
        <v>498</v>
      </c>
      <c r="O453" s="31">
        <v>2217.7</v>
      </c>
    </row>
    <row r="454" spans="9:15" ht="64.5" customHeight="1">
      <c r="I454" s="36" t="s">
        <v>38</v>
      </c>
      <c r="J454" s="37" t="s">
        <v>553</v>
      </c>
      <c r="K454" s="37" t="s">
        <v>440</v>
      </c>
      <c r="L454" s="37" t="s">
        <v>399</v>
      </c>
      <c r="M454" s="38" t="s">
        <v>722</v>
      </c>
      <c r="N454" s="37"/>
      <c r="O454" s="31">
        <f>SUM(O455)</f>
        <v>150</v>
      </c>
    </row>
    <row r="455" spans="9:15" ht="49.5" customHeight="1">
      <c r="I455" s="36" t="s">
        <v>171</v>
      </c>
      <c r="J455" s="37" t="s">
        <v>553</v>
      </c>
      <c r="K455" s="37" t="s">
        <v>440</v>
      </c>
      <c r="L455" s="37" t="s">
        <v>399</v>
      </c>
      <c r="M455" s="38" t="s">
        <v>723</v>
      </c>
      <c r="N455" s="37"/>
      <c r="O455" s="31">
        <v>150</v>
      </c>
    </row>
    <row r="456" spans="9:15" ht="31.5">
      <c r="I456" s="36" t="s">
        <v>475</v>
      </c>
      <c r="J456" s="37" t="s">
        <v>553</v>
      </c>
      <c r="K456" s="37" t="s">
        <v>440</v>
      </c>
      <c r="L456" s="37" t="s">
        <v>399</v>
      </c>
      <c r="M456" s="38" t="s">
        <v>723</v>
      </c>
      <c r="N456" s="37" t="s">
        <v>474</v>
      </c>
      <c r="O456" s="31">
        <v>150</v>
      </c>
    </row>
    <row r="457" spans="9:15" ht="48" customHeight="1">
      <c r="I457" s="36" t="s">
        <v>295</v>
      </c>
      <c r="J457" s="37" t="s">
        <v>553</v>
      </c>
      <c r="K457" s="37" t="s">
        <v>440</v>
      </c>
      <c r="L457" s="37" t="s">
        <v>399</v>
      </c>
      <c r="M457" s="38" t="s">
        <v>281</v>
      </c>
      <c r="N457" s="37"/>
      <c r="O457" s="31">
        <f>O458</f>
        <v>53.1</v>
      </c>
    </row>
    <row r="458" spans="9:15" ht="19.5" customHeight="1">
      <c r="I458" s="36" t="s">
        <v>473</v>
      </c>
      <c r="J458" s="37" t="s">
        <v>553</v>
      </c>
      <c r="K458" s="37" t="s">
        <v>440</v>
      </c>
      <c r="L458" s="37" t="s">
        <v>399</v>
      </c>
      <c r="M458" s="38" t="s">
        <v>282</v>
      </c>
      <c r="N458" s="37"/>
      <c r="O458" s="31">
        <v>53.1</v>
      </c>
    </row>
    <row r="459" spans="9:15" ht="34.5" customHeight="1">
      <c r="I459" s="36" t="s">
        <v>503</v>
      </c>
      <c r="J459" s="37" t="s">
        <v>553</v>
      </c>
      <c r="K459" s="37" t="s">
        <v>440</v>
      </c>
      <c r="L459" s="37" t="s">
        <v>399</v>
      </c>
      <c r="M459" s="38" t="s">
        <v>282</v>
      </c>
      <c r="N459" s="37" t="s">
        <v>504</v>
      </c>
      <c r="O459" s="31">
        <v>53.1</v>
      </c>
    </row>
    <row r="460" spans="9:15" ht="35.25" customHeight="1">
      <c r="I460" s="36" t="s">
        <v>149</v>
      </c>
      <c r="J460" s="37" t="s">
        <v>553</v>
      </c>
      <c r="K460" s="37" t="s">
        <v>440</v>
      </c>
      <c r="L460" s="37" t="s">
        <v>399</v>
      </c>
      <c r="M460" s="38" t="s">
        <v>86</v>
      </c>
      <c r="N460" s="37"/>
      <c r="O460" s="31">
        <f>O461</f>
        <v>497.4</v>
      </c>
    </row>
    <row r="461" spans="9:15" ht="31.5">
      <c r="I461" s="36" t="s">
        <v>446</v>
      </c>
      <c r="J461" s="37" t="s">
        <v>553</v>
      </c>
      <c r="K461" s="37" t="s">
        <v>440</v>
      </c>
      <c r="L461" s="37" t="s">
        <v>399</v>
      </c>
      <c r="M461" s="38" t="s">
        <v>87</v>
      </c>
      <c r="N461" s="37"/>
      <c r="O461" s="31">
        <f>O462</f>
        <v>497.4</v>
      </c>
    </row>
    <row r="462" spans="9:15" ht="34.5" customHeight="1">
      <c r="I462" s="36" t="s">
        <v>539</v>
      </c>
      <c r="J462" s="37" t="s">
        <v>553</v>
      </c>
      <c r="K462" s="37" t="s">
        <v>440</v>
      </c>
      <c r="L462" s="37" t="s">
        <v>399</v>
      </c>
      <c r="M462" s="38" t="s">
        <v>87</v>
      </c>
      <c r="N462" s="37" t="s">
        <v>537</v>
      </c>
      <c r="O462" s="31">
        <v>497.4</v>
      </c>
    </row>
    <row r="463" spans="9:15" ht="63" customHeight="1">
      <c r="I463" s="36" t="s">
        <v>165</v>
      </c>
      <c r="J463" s="37" t="s">
        <v>553</v>
      </c>
      <c r="K463" s="37" t="s">
        <v>440</v>
      </c>
      <c r="L463" s="37" t="s">
        <v>399</v>
      </c>
      <c r="M463" s="38" t="s">
        <v>88</v>
      </c>
      <c r="N463" s="37"/>
      <c r="O463" s="31">
        <f>O464+O466+O468</f>
        <v>411.2</v>
      </c>
    </row>
    <row r="464" spans="9:15" ht="49.5" customHeight="1">
      <c r="I464" s="36" t="s">
        <v>199</v>
      </c>
      <c r="J464" s="37" t="s">
        <v>553</v>
      </c>
      <c r="K464" s="37" t="s">
        <v>440</v>
      </c>
      <c r="L464" s="37" t="s">
        <v>399</v>
      </c>
      <c r="M464" s="38" t="s">
        <v>89</v>
      </c>
      <c r="N464" s="37"/>
      <c r="O464" s="31">
        <v>313.9</v>
      </c>
    </row>
    <row r="465" spans="9:15" ht="33.75" customHeight="1">
      <c r="I465" s="36" t="s">
        <v>539</v>
      </c>
      <c r="J465" s="37" t="s">
        <v>553</v>
      </c>
      <c r="K465" s="37" t="s">
        <v>440</v>
      </c>
      <c r="L465" s="37" t="s">
        <v>399</v>
      </c>
      <c r="M465" s="38" t="s">
        <v>89</v>
      </c>
      <c r="N465" s="37" t="s">
        <v>537</v>
      </c>
      <c r="O465" s="31">
        <v>313.9</v>
      </c>
    </row>
    <row r="466" spans="9:15" ht="96" customHeight="1">
      <c r="I466" s="36" t="s">
        <v>11</v>
      </c>
      <c r="J466" s="37" t="s">
        <v>553</v>
      </c>
      <c r="K466" s="37" t="s">
        <v>440</v>
      </c>
      <c r="L466" s="37" t="s">
        <v>399</v>
      </c>
      <c r="M466" s="38" t="s">
        <v>90</v>
      </c>
      <c r="N466" s="37"/>
      <c r="O466" s="31">
        <v>25.3</v>
      </c>
    </row>
    <row r="467" spans="9:15" ht="17.25" customHeight="1">
      <c r="I467" s="36" t="s">
        <v>540</v>
      </c>
      <c r="J467" s="37" t="s">
        <v>553</v>
      </c>
      <c r="K467" s="37" t="s">
        <v>440</v>
      </c>
      <c r="L467" s="37" t="s">
        <v>399</v>
      </c>
      <c r="M467" s="38" t="s">
        <v>90</v>
      </c>
      <c r="N467" s="37" t="s">
        <v>538</v>
      </c>
      <c r="O467" s="31">
        <v>25.3</v>
      </c>
    </row>
    <row r="468" spans="9:15" ht="65.25" customHeight="1">
      <c r="I468" s="36" t="s">
        <v>542</v>
      </c>
      <c r="J468" s="37" t="s">
        <v>553</v>
      </c>
      <c r="K468" s="37" t="s">
        <v>440</v>
      </c>
      <c r="L468" s="37" t="s">
        <v>399</v>
      </c>
      <c r="M468" s="38" t="s">
        <v>91</v>
      </c>
      <c r="N468" s="37"/>
      <c r="O468" s="31">
        <f>O469+O470</f>
        <v>72</v>
      </c>
    </row>
    <row r="469" spans="9:15" ht="33" customHeight="1">
      <c r="I469" s="36" t="s">
        <v>539</v>
      </c>
      <c r="J469" s="37" t="s">
        <v>553</v>
      </c>
      <c r="K469" s="37" t="s">
        <v>440</v>
      </c>
      <c r="L469" s="37" t="s">
        <v>399</v>
      </c>
      <c r="M469" s="38" t="s">
        <v>91</v>
      </c>
      <c r="N469" s="37" t="s">
        <v>537</v>
      </c>
      <c r="O469" s="31">
        <v>8</v>
      </c>
    </row>
    <row r="470" spans="9:15" ht="16.5" customHeight="1">
      <c r="I470" s="36" t="s">
        <v>540</v>
      </c>
      <c r="J470" s="37" t="s">
        <v>553</v>
      </c>
      <c r="K470" s="37" t="s">
        <v>440</v>
      </c>
      <c r="L470" s="37" t="s">
        <v>399</v>
      </c>
      <c r="M470" s="38" t="s">
        <v>91</v>
      </c>
      <c r="N470" s="37" t="s">
        <v>538</v>
      </c>
      <c r="O470" s="31">
        <v>64</v>
      </c>
    </row>
    <row r="471" spans="9:15" ht="64.5" customHeight="1">
      <c r="I471" s="36" t="s">
        <v>39</v>
      </c>
      <c r="J471" s="37" t="s">
        <v>553</v>
      </c>
      <c r="K471" s="37" t="s">
        <v>440</v>
      </c>
      <c r="L471" s="37" t="s">
        <v>399</v>
      </c>
      <c r="M471" s="38" t="s">
        <v>92</v>
      </c>
      <c r="N471" s="37"/>
      <c r="O471" s="31">
        <v>1108</v>
      </c>
    </row>
    <row r="472" spans="9:15" ht="31.5">
      <c r="I472" s="36" t="s">
        <v>475</v>
      </c>
      <c r="J472" s="39" t="s">
        <v>553</v>
      </c>
      <c r="K472" s="39" t="s">
        <v>440</v>
      </c>
      <c r="L472" s="39" t="s">
        <v>399</v>
      </c>
      <c r="M472" s="40" t="s">
        <v>92</v>
      </c>
      <c r="N472" s="39" t="s">
        <v>474</v>
      </c>
      <c r="O472" s="31">
        <v>1108</v>
      </c>
    </row>
    <row r="473" spans="9:15" ht="18.75">
      <c r="I473" s="42" t="s">
        <v>110</v>
      </c>
      <c r="J473" s="87" t="s">
        <v>553</v>
      </c>
      <c r="K473" s="87" t="s">
        <v>440</v>
      </c>
      <c r="L473" s="87" t="s">
        <v>415</v>
      </c>
      <c r="M473" s="88"/>
      <c r="N473" s="87"/>
      <c r="O473" s="45">
        <f>O474+O477</f>
        <v>24266.2</v>
      </c>
    </row>
    <row r="474" spans="9:15" ht="18.75">
      <c r="I474" s="67" t="s">
        <v>444</v>
      </c>
      <c r="J474" s="39" t="s">
        <v>553</v>
      </c>
      <c r="K474" s="39" t="s">
        <v>440</v>
      </c>
      <c r="L474" s="39" t="s">
        <v>415</v>
      </c>
      <c r="M474" s="40" t="s">
        <v>656</v>
      </c>
      <c r="N474" s="39"/>
      <c r="O474" s="31">
        <f>O475</f>
        <v>511.5</v>
      </c>
    </row>
    <row r="475" spans="9:15" ht="47.25">
      <c r="I475" s="36" t="s">
        <v>163</v>
      </c>
      <c r="J475" s="37" t="s">
        <v>553</v>
      </c>
      <c r="K475" s="37" t="s">
        <v>440</v>
      </c>
      <c r="L475" s="37" t="s">
        <v>415</v>
      </c>
      <c r="M475" s="38" t="s">
        <v>724</v>
      </c>
      <c r="N475" s="37"/>
      <c r="O475" s="31">
        <v>511.5</v>
      </c>
    </row>
    <row r="476" spans="9:15" ht="33.75" customHeight="1">
      <c r="I476" s="36" t="s">
        <v>475</v>
      </c>
      <c r="J476" s="37" t="s">
        <v>553</v>
      </c>
      <c r="K476" s="37" t="s">
        <v>440</v>
      </c>
      <c r="L476" s="37" t="s">
        <v>415</v>
      </c>
      <c r="M476" s="38" t="s">
        <v>724</v>
      </c>
      <c r="N476" s="37" t="s">
        <v>474</v>
      </c>
      <c r="O476" s="31">
        <v>511.5</v>
      </c>
    </row>
    <row r="477" spans="9:15" ht="19.5" customHeight="1">
      <c r="I477" s="36" t="s">
        <v>177</v>
      </c>
      <c r="J477" s="37" t="s">
        <v>553</v>
      </c>
      <c r="K477" s="37" t="s">
        <v>440</v>
      </c>
      <c r="L477" s="37" t="s">
        <v>415</v>
      </c>
      <c r="M477" s="38" t="s">
        <v>725</v>
      </c>
      <c r="N477" s="37"/>
      <c r="O477" s="31">
        <f>O478+O480</f>
        <v>23754.7</v>
      </c>
    </row>
    <row r="478" spans="9:15" ht="66" customHeight="1">
      <c r="I478" s="36" t="s">
        <v>41</v>
      </c>
      <c r="J478" s="37" t="s">
        <v>553</v>
      </c>
      <c r="K478" s="37" t="s">
        <v>440</v>
      </c>
      <c r="L478" s="37" t="s">
        <v>415</v>
      </c>
      <c r="M478" s="38" t="s">
        <v>166</v>
      </c>
      <c r="N478" s="37"/>
      <c r="O478" s="41">
        <v>2488</v>
      </c>
    </row>
    <row r="479" spans="9:15" ht="36.75" customHeight="1">
      <c r="I479" s="67" t="s">
        <v>539</v>
      </c>
      <c r="J479" s="39" t="s">
        <v>553</v>
      </c>
      <c r="K479" s="39" t="s">
        <v>440</v>
      </c>
      <c r="L479" s="39" t="s">
        <v>415</v>
      </c>
      <c r="M479" s="40" t="s">
        <v>166</v>
      </c>
      <c r="N479" s="39" t="s">
        <v>537</v>
      </c>
      <c r="O479" s="41">
        <v>2488</v>
      </c>
    </row>
    <row r="480" spans="9:15" ht="48.75" customHeight="1">
      <c r="I480" s="36" t="s">
        <v>12</v>
      </c>
      <c r="J480" s="37" t="s">
        <v>553</v>
      </c>
      <c r="K480" s="37" t="s">
        <v>440</v>
      </c>
      <c r="L480" s="37" t="s">
        <v>415</v>
      </c>
      <c r="M480" s="38" t="s">
        <v>128</v>
      </c>
      <c r="N480" s="37"/>
      <c r="O480" s="31">
        <f>O481+O483+O485</f>
        <v>21266.7</v>
      </c>
    </row>
    <row r="481" spans="9:15" ht="50.25" customHeight="1">
      <c r="I481" s="36" t="s">
        <v>13</v>
      </c>
      <c r="J481" s="37" t="s">
        <v>553</v>
      </c>
      <c r="K481" s="37" t="s">
        <v>440</v>
      </c>
      <c r="L481" s="37" t="s">
        <v>415</v>
      </c>
      <c r="M481" s="38" t="s">
        <v>129</v>
      </c>
      <c r="N481" s="37"/>
      <c r="O481" s="31">
        <v>7878.6</v>
      </c>
    </row>
    <row r="482" spans="9:15" ht="31.5">
      <c r="I482" s="36" t="s">
        <v>503</v>
      </c>
      <c r="J482" s="37" t="s">
        <v>553</v>
      </c>
      <c r="K482" s="37" t="s">
        <v>440</v>
      </c>
      <c r="L482" s="37" t="s">
        <v>415</v>
      </c>
      <c r="M482" s="38" t="s">
        <v>129</v>
      </c>
      <c r="N482" s="37" t="s">
        <v>504</v>
      </c>
      <c r="O482" s="31">
        <v>7878.6</v>
      </c>
    </row>
    <row r="483" spans="9:15" ht="31.5" customHeight="1">
      <c r="I483" s="36" t="s">
        <v>42</v>
      </c>
      <c r="J483" s="37" t="s">
        <v>553</v>
      </c>
      <c r="K483" s="37" t="s">
        <v>440</v>
      </c>
      <c r="L483" s="37" t="s">
        <v>415</v>
      </c>
      <c r="M483" s="38" t="s">
        <v>130</v>
      </c>
      <c r="N483" s="37"/>
      <c r="O483" s="31">
        <v>7914.5</v>
      </c>
    </row>
    <row r="484" spans="9:15" ht="31.5">
      <c r="I484" s="36" t="s">
        <v>486</v>
      </c>
      <c r="J484" s="37" t="s">
        <v>553</v>
      </c>
      <c r="K484" s="37" t="s">
        <v>440</v>
      </c>
      <c r="L484" s="37" t="s">
        <v>415</v>
      </c>
      <c r="M484" s="38" t="s">
        <v>130</v>
      </c>
      <c r="N484" s="37" t="s">
        <v>485</v>
      </c>
      <c r="O484" s="31">
        <v>7914.5</v>
      </c>
    </row>
    <row r="485" spans="9:15" ht="31.5">
      <c r="I485" s="36" t="s">
        <v>14</v>
      </c>
      <c r="J485" s="37" t="s">
        <v>553</v>
      </c>
      <c r="K485" s="37" t="s">
        <v>440</v>
      </c>
      <c r="L485" s="37" t="s">
        <v>415</v>
      </c>
      <c r="M485" s="38" t="s">
        <v>131</v>
      </c>
      <c r="N485" s="37"/>
      <c r="O485" s="31">
        <v>5473.6</v>
      </c>
    </row>
    <row r="486" spans="9:15" ht="31.5">
      <c r="I486" s="36" t="s">
        <v>503</v>
      </c>
      <c r="J486" s="37" t="s">
        <v>553</v>
      </c>
      <c r="K486" s="37" t="s">
        <v>440</v>
      </c>
      <c r="L486" s="37" t="s">
        <v>415</v>
      </c>
      <c r="M486" s="38" t="s">
        <v>131</v>
      </c>
      <c r="N486" s="37" t="s">
        <v>504</v>
      </c>
      <c r="O486" s="31">
        <v>5473.6</v>
      </c>
    </row>
    <row r="487" spans="9:15" ht="18.75">
      <c r="I487" s="42" t="s">
        <v>114</v>
      </c>
      <c r="J487" s="87" t="s">
        <v>553</v>
      </c>
      <c r="K487" s="87" t="s">
        <v>440</v>
      </c>
      <c r="L487" s="87" t="s">
        <v>437</v>
      </c>
      <c r="M487" s="88"/>
      <c r="N487" s="87"/>
      <c r="O487" s="45">
        <f>O488</f>
        <v>30</v>
      </c>
    </row>
    <row r="488" spans="9:15" ht="18.75">
      <c r="I488" s="36" t="s">
        <v>161</v>
      </c>
      <c r="J488" s="37" t="s">
        <v>553</v>
      </c>
      <c r="K488" s="37" t="s">
        <v>440</v>
      </c>
      <c r="L488" s="37" t="s">
        <v>437</v>
      </c>
      <c r="M488" s="38" t="s">
        <v>584</v>
      </c>
      <c r="N488" s="37"/>
      <c r="O488" s="31">
        <f>O489</f>
        <v>30</v>
      </c>
    </row>
    <row r="489" spans="9:15" ht="31.5">
      <c r="I489" s="48" t="s">
        <v>67</v>
      </c>
      <c r="J489" s="37" t="s">
        <v>553</v>
      </c>
      <c r="K489" s="37" t="s">
        <v>440</v>
      </c>
      <c r="L489" s="37" t="s">
        <v>437</v>
      </c>
      <c r="M489" s="38" t="s">
        <v>585</v>
      </c>
      <c r="N489" s="37"/>
      <c r="O489" s="31">
        <v>30</v>
      </c>
    </row>
    <row r="490" spans="9:15" ht="31.5">
      <c r="I490" s="36" t="s">
        <v>475</v>
      </c>
      <c r="J490" s="37" t="s">
        <v>553</v>
      </c>
      <c r="K490" s="37" t="s">
        <v>440</v>
      </c>
      <c r="L490" s="37" t="s">
        <v>437</v>
      </c>
      <c r="M490" s="38" t="s">
        <v>585</v>
      </c>
      <c r="N490" s="37" t="s">
        <v>474</v>
      </c>
      <c r="O490" s="31">
        <v>30</v>
      </c>
    </row>
    <row r="491" spans="9:15" ht="18.75">
      <c r="I491" s="42" t="s">
        <v>65</v>
      </c>
      <c r="J491" s="43" t="s">
        <v>553</v>
      </c>
      <c r="K491" s="43" t="s">
        <v>261</v>
      </c>
      <c r="L491" s="43"/>
      <c r="M491" s="44"/>
      <c r="N491" s="43"/>
      <c r="O491" s="45">
        <f>O493+O497</f>
        <v>849.4000000000001</v>
      </c>
    </row>
    <row r="492" spans="9:15" ht="18.75">
      <c r="I492" s="36" t="s">
        <v>303</v>
      </c>
      <c r="J492" s="37" t="s">
        <v>553</v>
      </c>
      <c r="K492" s="37" t="s">
        <v>261</v>
      </c>
      <c r="L492" s="37" t="s">
        <v>382</v>
      </c>
      <c r="M492" s="38"/>
      <c r="N492" s="37"/>
      <c r="O492" s="31">
        <f>O493</f>
        <v>586.6</v>
      </c>
    </row>
    <row r="493" spans="9:15" ht="18.75">
      <c r="I493" s="36" t="s">
        <v>161</v>
      </c>
      <c r="J493" s="37" t="s">
        <v>553</v>
      </c>
      <c r="K493" s="37" t="s">
        <v>261</v>
      </c>
      <c r="L493" s="37" t="s">
        <v>382</v>
      </c>
      <c r="M493" s="38" t="s">
        <v>584</v>
      </c>
      <c r="N493" s="37"/>
      <c r="O493" s="31">
        <f>O494</f>
        <v>586.6</v>
      </c>
    </row>
    <row r="494" spans="9:15" ht="31.5">
      <c r="I494" s="36" t="s">
        <v>561</v>
      </c>
      <c r="J494" s="37" t="s">
        <v>553</v>
      </c>
      <c r="K494" s="37" t="s">
        <v>261</v>
      </c>
      <c r="L494" s="37" t="s">
        <v>382</v>
      </c>
      <c r="M494" s="38" t="s">
        <v>610</v>
      </c>
      <c r="N494" s="37"/>
      <c r="O494" s="31">
        <f>O495+O496</f>
        <v>586.6</v>
      </c>
    </row>
    <row r="495" spans="9:15" ht="18.75" customHeight="1">
      <c r="I495" s="36" t="s">
        <v>156</v>
      </c>
      <c r="J495" s="37" t="s">
        <v>553</v>
      </c>
      <c r="K495" s="37" t="s">
        <v>261</v>
      </c>
      <c r="L495" s="37" t="s">
        <v>382</v>
      </c>
      <c r="M495" s="38" t="s">
        <v>610</v>
      </c>
      <c r="N495" s="37" t="s">
        <v>154</v>
      </c>
      <c r="O495" s="31">
        <v>293.3</v>
      </c>
    </row>
    <row r="496" spans="9:15" ht="18.75">
      <c r="I496" s="47" t="s">
        <v>499</v>
      </c>
      <c r="J496" s="37" t="s">
        <v>553</v>
      </c>
      <c r="K496" s="37" t="s">
        <v>261</v>
      </c>
      <c r="L496" s="37" t="s">
        <v>382</v>
      </c>
      <c r="M496" s="38" t="s">
        <v>610</v>
      </c>
      <c r="N496" s="37" t="s">
        <v>498</v>
      </c>
      <c r="O496" s="31">
        <v>293.3</v>
      </c>
    </row>
    <row r="497" spans="9:15" ht="18.75">
      <c r="I497" s="36" t="s">
        <v>611</v>
      </c>
      <c r="J497" s="37" t="s">
        <v>553</v>
      </c>
      <c r="K497" s="37" t="s">
        <v>261</v>
      </c>
      <c r="L497" s="37" t="s">
        <v>434</v>
      </c>
      <c r="M497" s="38"/>
      <c r="N497" s="37"/>
      <c r="O497" s="31">
        <f>O498</f>
        <v>262.8</v>
      </c>
    </row>
    <row r="498" spans="9:15" ht="18.75">
      <c r="I498" s="36" t="s">
        <v>161</v>
      </c>
      <c r="J498" s="37" t="s">
        <v>553</v>
      </c>
      <c r="K498" s="37" t="s">
        <v>261</v>
      </c>
      <c r="L498" s="37" t="s">
        <v>434</v>
      </c>
      <c r="M498" s="38" t="s">
        <v>584</v>
      </c>
      <c r="N498" s="37"/>
      <c r="O498" s="31">
        <f>O499</f>
        <v>262.8</v>
      </c>
    </row>
    <row r="499" spans="9:15" ht="31.5">
      <c r="I499" s="48" t="s">
        <v>599</v>
      </c>
      <c r="J499" s="37" t="s">
        <v>553</v>
      </c>
      <c r="K499" s="37" t="s">
        <v>261</v>
      </c>
      <c r="L499" s="37" t="s">
        <v>434</v>
      </c>
      <c r="M499" s="38" t="s">
        <v>598</v>
      </c>
      <c r="N499" s="37"/>
      <c r="O499" s="31">
        <f>O500</f>
        <v>262.8</v>
      </c>
    </row>
    <row r="500" spans="9:15" ht="18.75">
      <c r="I500" s="47" t="s">
        <v>499</v>
      </c>
      <c r="J500" s="37" t="s">
        <v>553</v>
      </c>
      <c r="K500" s="37" t="s">
        <v>261</v>
      </c>
      <c r="L500" s="37" t="s">
        <v>434</v>
      </c>
      <c r="M500" s="38" t="s">
        <v>598</v>
      </c>
      <c r="N500" s="37" t="s">
        <v>498</v>
      </c>
      <c r="O500" s="31">
        <v>262.8</v>
      </c>
    </row>
    <row r="501" spans="1:15" ht="35.25" customHeight="1">
      <c r="A501" s="7" t="s">
        <v>390</v>
      </c>
      <c r="B501" s="7" t="s">
        <v>146</v>
      </c>
      <c r="C501" s="7" t="s">
        <v>59</v>
      </c>
      <c r="D501" s="7" t="s">
        <v>60</v>
      </c>
      <c r="E501" s="7" t="s">
        <v>174</v>
      </c>
      <c r="F501" s="7" t="s">
        <v>175</v>
      </c>
      <c r="G501" s="7" t="s">
        <v>371</v>
      </c>
      <c r="H501" s="7" t="s">
        <v>375</v>
      </c>
      <c r="I501" s="24" t="s">
        <v>431</v>
      </c>
      <c r="J501" s="25" t="s">
        <v>349</v>
      </c>
      <c r="K501" s="33"/>
      <c r="L501" s="25"/>
      <c r="M501" s="26"/>
      <c r="N501" s="25"/>
      <c r="O501" s="27">
        <f>O502+O516+O562</f>
        <v>87820.60000000002</v>
      </c>
    </row>
    <row r="502" spans="1:15" ht="18.75">
      <c r="A502" s="7" t="s">
        <v>390</v>
      </c>
      <c r="B502" s="7" t="s">
        <v>146</v>
      </c>
      <c r="C502" s="7" t="s">
        <v>419</v>
      </c>
      <c r="D502" s="7" t="s">
        <v>420</v>
      </c>
      <c r="E502" s="7" t="s">
        <v>374</v>
      </c>
      <c r="F502" s="7" t="s">
        <v>375</v>
      </c>
      <c r="G502" s="7" t="s">
        <v>371</v>
      </c>
      <c r="H502" s="7" t="s">
        <v>375</v>
      </c>
      <c r="I502" s="69" t="s">
        <v>411</v>
      </c>
      <c r="J502" s="70" t="s">
        <v>349</v>
      </c>
      <c r="K502" s="70" t="s">
        <v>412</v>
      </c>
      <c r="L502" s="70"/>
      <c r="M502" s="71"/>
      <c r="N502" s="70"/>
      <c r="O502" s="72">
        <f>O503+O510</f>
        <v>15231.800000000001</v>
      </c>
    </row>
    <row r="503" spans="1:15" ht="18.75">
      <c r="A503" s="7" t="s">
        <v>390</v>
      </c>
      <c r="B503" s="7" t="s">
        <v>146</v>
      </c>
      <c r="C503" s="7" t="s">
        <v>419</v>
      </c>
      <c r="D503" s="7" t="s">
        <v>420</v>
      </c>
      <c r="E503" s="7" t="s">
        <v>178</v>
      </c>
      <c r="F503" s="7" t="s">
        <v>179</v>
      </c>
      <c r="G503" s="7" t="s">
        <v>371</v>
      </c>
      <c r="H503" s="7" t="s">
        <v>375</v>
      </c>
      <c r="I503" s="47" t="s">
        <v>60</v>
      </c>
      <c r="J503" s="64" t="s">
        <v>349</v>
      </c>
      <c r="K503" s="37" t="s">
        <v>412</v>
      </c>
      <c r="L503" s="64" t="s">
        <v>434</v>
      </c>
      <c r="M503" s="65"/>
      <c r="N503" s="64"/>
      <c r="O503" s="31">
        <f>O505+O507</f>
        <v>14332.1</v>
      </c>
    </row>
    <row r="504" spans="9:15" ht="18.75">
      <c r="I504" s="36" t="s">
        <v>61</v>
      </c>
      <c r="J504" s="37" t="s">
        <v>349</v>
      </c>
      <c r="K504" s="39" t="s">
        <v>412</v>
      </c>
      <c r="L504" s="37" t="s">
        <v>434</v>
      </c>
      <c r="M504" s="38" t="s">
        <v>381</v>
      </c>
      <c r="N504" s="64"/>
      <c r="O504" s="31">
        <f>O505</f>
        <v>14319.9</v>
      </c>
    </row>
    <row r="505" spans="1:15" ht="39" customHeight="1">
      <c r="A505" s="7" t="s">
        <v>390</v>
      </c>
      <c r="B505" s="7" t="s">
        <v>146</v>
      </c>
      <c r="C505" s="7" t="s">
        <v>419</v>
      </c>
      <c r="D505" s="7" t="s">
        <v>420</v>
      </c>
      <c r="E505" s="7" t="s">
        <v>422</v>
      </c>
      <c r="F505" s="7" t="s">
        <v>423</v>
      </c>
      <c r="G505" s="7" t="s">
        <v>371</v>
      </c>
      <c r="H505" s="7" t="s">
        <v>375</v>
      </c>
      <c r="I505" s="36" t="s">
        <v>5</v>
      </c>
      <c r="J505" s="37" t="s">
        <v>349</v>
      </c>
      <c r="K505" s="39" t="s">
        <v>412</v>
      </c>
      <c r="L505" s="37" t="s">
        <v>434</v>
      </c>
      <c r="M505" s="38" t="s">
        <v>575</v>
      </c>
      <c r="N505" s="37"/>
      <c r="O505" s="31">
        <v>14319.9</v>
      </c>
    </row>
    <row r="506" spans="1:15" ht="66" customHeight="1">
      <c r="A506" s="7" t="s">
        <v>390</v>
      </c>
      <c r="B506" s="7" t="s">
        <v>146</v>
      </c>
      <c r="C506" s="7" t="s">
        <v>419</v>
      </c>
      <c r="D506" s="7" t="s">
        <v>420</v>
      </c>
      <c r="E506" s="7" t="s">
        <v>180</v>
      </c>
      <c r="F506" s="7" t="s">
        <v>181</v>
      </c>
      <c r="G506" s="7" t="s">
        <v>371</v>
      </c>
      <c r="H506" s="7" t="s">
        <v>375</v>
      </c>
      <c r="I506" s="36" t="s">
        <v>479</v>
      </c>
      <c r="J506" s="39" t="s">
        <v>349</v>
      </c>
      <c r="K506" s="37" t="s">
        <v>412</v>
      </c>
      <c r="L506" s="39" t="s">
        <v>434</v>
      </c>
      <c r="M506" s="40" t="s">
        <v>575</v>
      </c>
      <c r="N506" s="39" t="s">
        <v>224</v>
      </c>
      <c r="O506" s="31">
        <v>14319.9</v>
      </c>
    </row>
    <row r="507" spans="9:15" ht="21.75" customHeight="1">
      <c r="I507" s="36" t="s">
        <v>161</v>
      </c>
      <c r="J507" s="37" t="s">
        <v>349</v>
      </c>
      <c r="K507" s="37" t="s">
        <v>412</v>
      </c>
      <c r="L507" s="37" t="s">
        <v>434</v>
      </c>
      <c r="M507" s="38" t="s">
        <v>584</v>
      </c>
      <c r="N507" s="37"/>
      <c r="O507" s="31">
        <f>O508</f>
        <v>12.2</v>
      </c>
    </row>
    <row r="508" spans="9:15" ht="35.25" customHeight="1">
      <c r="I508" s="48" t="s">
        <v>599</v>
      </c>
      <c r="J508" s="37" t="s">
        <v>349</v>
      </c>
      <c r="K508" s="37" t="s">
        <v>412</v>
      </c>
      <c r="L508" s="37" t="s">
        <v>434</v>
      </c>
      <c r="M508" s="38" t="s">
        <v>598</v>
      </c>
      <c r="N508" s="37"/>
      <c r="O508" s="31">
        <f>O509</f>
        <v>12.2</v>
      </c>
    </row>
    <row r="509" spans="9:15" ht="20.25" customHeight="1">
      <c r="I509" s="47" t="s">
        <v>499</v>
      </c>
      <c r="J509" s="37" t="s">
        <v>349</v>
      </c>
      <c r="K509" s="37" t="s">
        <v>412</v>
      </c>
      <c r="L509" s="37" t="s">
        <v>434</v>
      </c>
      <c r="M509" s="38" t="s">
        <v>598</v>
      </c>
      <c r="N509" s="37" t="s">
        <v>498</v>
      </c>
      <c r="O509" s="31">
        <v>12.2</v>
      </c>
    </row>
    <row r="510" spans="9:15" ht="19.5" customHeight="1">
      <c r="I510" s="36" t="s">
        <v>64</v>
      </c>
      <c r="J510" s="39" t="s">
        <v>349</v>
      </c>
      <c r="K510" s="37" t="s">
        <v>412</v>
      </c>
      <c r="L510" s="39" t="s">
        <v>412</v>
      </c>
      <c r="M510" s="40"/>
      <c r="N510" s="39"/>
      <c r="O510" s="31">
        <f>O511+O513</f>
        <v>899.7</v>
      </c>
    </row>
    <row r="511" spans="9:15" ht="24" customHeight="1">
      <c r="I511" s="36" t="s">
        <v>48</v>
      </c>
      <c r="J511" s="39" t="s">
        <v>349</v>
      </c>
      <c r="K511" s="37" t="s">
        <v>412</v>
      </c>
      <c r="L511" s="39" t="s">
        <v>412</v>
      </c>
      <c r="M511" s="40" t="s">
        <v>726</v>
      </c>
      <c r="N511" s="39"/>
      <c r="O511" s="31">
        <v>466.2</v>
      </c>
    </row>
    <row r="512" spans="9:15" ht="23.25" customHeight="1">
      <c r="I512" s="47" t="s">
        <v>499</v>
      </c>
      <c r="J512" s="39" t="s">
        <v>349</v>
      </c>
      <c r="K512" s="37" t="s">
        <v>412</v>
      </c>
      <c r="L512" s="39" t="s">
        <v>412</v>
      </c>
      <c r="M512" s="38" t="s">
        <v>726</v>
      </c>
      <c r="N512" s="37" t="s">
        <v>498</v>
      </c>
      <c r="O512" s="31">
        <v>466.2</v>
      </c>
    </row>
    <row r="513" spans="9:15" ht="22.5" customHeight="1">
      <c r="I513" s="47" t="s">
        <v>328</v>
      </c>
      <c r="J513" s="37" t="s">
        <v>349</v>
      </c>
      <c r="K513" s="37" t="s">
        <v>412</v>
      </c>
      <c r="L513" s="37" t="s">
        <v>412</v>
      </c>
      <c r="M513" s="65" t="s">
        <v>584</v>
      </c>
      <c r="N513" s="64"/>
      <c r="O513" s="66">
        <f>O514</f>
        <v>433.5</v>
      </c>
    </row>
    <row r="514" spans="9:15" ht="21.75" customHeight="1">
      <c r="I514" s="47" t="s">
        <v>484</v>
      </c>
      <c r="J514" s="37" t="s">
        <v>349</v>
      </c>
      <c r="K514" s="37" t="s">
        <v>412</v>
      </c>
      <c r="L514" s="37" t="s">
        <v>412</v>
      </c>
      <c r="M514" s="65" t="s">
        <v>727</v>
      </c>
      <c r="N514" s="64"/>
      <c r="O514" s="66">
        <v>433.5</v>
      </c>
    </row>
    <row r="515" spans="9:15" ht="24.75" customHeight="1">
      <c r="I515" s="47" t="s">
        <v>499</v>
      </c>
      <c r="J515" s="37" t="s">
        <v>349</v>
      </c>
      <c r="K515" s="37" t="s">
        <v>412</v>
      </c>
      <c r="L515" s="37" t="s">
        <v>412</v>
      </c>
      <c r="M515" s="65" t="s">
        <v>727</v>
      </c>
      <c r="N515" s="64" t="s">
        <v>498</v>
      </c>
      <c r="O515" s="66">
        <v>433.5</v>
      </c>
    </row>
    <row r="516" spans="1:15" ht="22.5" customHeight="1">
      <c r="A516" s="7" t="s">
        <v>390</v>
      </c>
      <c r="B516" s="7" t="s">
        <v>146</v>
      </c>
      <c r="C516" s="7" t="s">
        <v>182</v>
      </c>
      <c r="D516" s="7" t="s">
        <v>183</v>
      </c>
      <c r="E516" s="7" t="s">
        <v>188</v>
      </c>
      <c r="F516" s="7" t="s">
        <v>189</v>
      </c>
      <c r="G516" s="7" t="s">
        <v>371</v>
      </c>
      <c r="H516" s="7" t="s">
        <v>375</v>
      </c>
      <c r="I516" s="42" t="s">
        <v>305</v>
      </c>
      <c r="J516" s="43" t="s">
        <v>349</v>
      </c>
      <c r="K516" s="70" t="s">
        <v>426</v>
      </c>
      <c r="L516" s="43"/>
      <c r="M516" s="44"/>
      <c r="N516" s="43"/>
      <c r="O516" s="45">
        <f>O517+O549</f>
        <v>72371.00000000001</v>
      </c>
    </row>
    <row r="517" spans="1:15" ht="18.75">
      <c r="A517" s="7" t="s">
        <v>390</v>
      </c>
      <c r="B517" s="7" t="s">
        <v>146</v>
      </c>
      <c r="C517" s="7" t="s">
        <v>182</v>
      </c>
      <c r="D517" s="7" t="s">
        <v>183</v>
      </c>
      <c r="E517" s="7" t="s">
        <v>188</v>
      </c>
      <c r="F517" s="7" t="s">
        <v>189</v>
      </c>
      <c r="G517" s="7" t="s">
        <v>377</v>
      </c>
      <c r="H517" s="7" t="s">
        <v>394</v>
      </c>
      <c r="I517" s="36" t="s">
        <v>427</v>
      </c>
      <c r="J517" s="64" t="s">
        <v>349</v>
      </c>
      <c r="K517" s="37" t="s">
        <v>426</v>
      </c>
      <c r="L517" s="64" t="s">
        <v>382</v>
      </c>
      <c r="M517" s="65"/>
      <c r="N517" s="64"/>
      <c r="O517" s="66">
        <f>O518+O528+O531+O534+O538+O543</f>
        <v>68634.90000000001</v>
      </c>
    </row>
    <row r="518" spans="9:15" ht="33.75" customHeight="1">
      <c r="I518" s="36" t="s">
        <v>15</v>
      </c>
      <c r="J518" s="37" t="s">
        <v>349</v>
      </c>
      <c r="K518" s="37" t="s">
        <v>426</v>
      </c>
      <c r="L518" s="37" t="s">
        <v>382</v>
      </c>
      <c r="M518" s="38" t="s">
        <v>728</v>
      </c>
      <c r="N518" s="37"/>
      <c r="O518" s="66">
        <f>O519+O521+O523+O526</f>
        <v>41631.700000000004</v>
      </c>
    </row>
    <row r="519" spans="9:15" ht="48" customHeight="1">
      <c r="I519" s="36" t="s">
        <v>124</v>
      </c>
      <c r="J519" s="37" t="s">
        <v>349</v>
      </c>
      <c r="K519" s="37" t="s">
        <v>426</v>
      </c>
      <c r="L519" s="37" t="s">
        <v>382</v>
      </c>
      <c r="M519" s="38" t="s">
        <v>729</v>
      </c>
      <c r="N519" s="37"/>
      <c r="O519" s="66">
        <v>99</v>
      </c>
    </row>
    <row r="520" spans="9:15" ht="18.75" customHeight="1">
      <c r="I520" s="47" t="s">
        <v>499</v>
      </c>
      <c r="J520" s="37" t="s">
        <v>349</v>
      </c>
      <c r="K520" s="37" t="s">
        <v>426</v>
      </c>
      <c r="L520" s="37" t="s">
        <v>382</v>
      </c>
      <c r="M520" s="38" t="s">
        <v>729</v>
      </c>
      <c r="N520" s="37" t="s">
        <v>498</v>
      </c>
      <c r="O520" s="31">
        <v>99</v>
      </c>
    </row>
    <row r="521" spans="9:15" ht="33" customHeight="1">
      <c r="I521" s="36" t="s">
        <v>731</v>
      </c>
      <c r="J521" s="37" t="s">
        <v>349</v>
      </c>
      <c r="K521" s="37" t="s">
        <v>426</v>
      </c>
      <c r="L521" s="37" t="s">
        <v>382</v>
      </c>
      <c r="M521" s="38" t="s">
        <v>730</v>
      </c>
      <c r="N521" s="37"/>
      <c r="O521" s="31">
        <v>54</v>
      </c>
    </row>
    <row r="522" spans="9:15" ht="18" customHeight="1">
      <c r="I522" s="47" t="s">
        <v>499</v>
      </c>
      <c r="J522" s="37" t="s">
        <v>349</v>
      </c>
      <c r="K522" s="37" t="s">
        <v>426</v>
      </c>
      <c r="L522" s="37" t="s">
        <v>382</v>
      </c>
      <c r="M522" s="38" t="s">
        <v>730</v>
      </c>
      <c r="N522" s="37" t="s">
        <v>498</v>
      </c>
      <c r="O522" s="41">
        <v>54</v>
      </c>
    </row>
    <row r="523" spans="1:15" ht="33" customHeight="1">
      <c r="A523" s="7" t="s">
        <v>390</v>
      </c>
      <c r="B523" s="7" t="s">
        <v>146</v>
      </c>
      <c r="C523" s="7" t="s">
        <v>182</v>
      </c>
      <c r="D523" s="7" t="s">
        <v>183</v>
      </c>
      <c r="E523" s="7" t="s">
        <v>190</v>
      </c>
      <c r="F523" s="7" t="s">
        <v>191</v>
      </c>
      <c r="G523" s="7" t="s">
        <v>371</v>
      </c>
      <c r="H523" s="7" t="s">
        <v>375</v>
      </c>
      <c r="I523" s="36" t="s">
        <v>5</v>
      </c>
      <c r="J523" s="37" t="s">
        <v>349</v>
      </c>
      <c r="K523" s="37" t="s">
        <v>426</v>
      </c>
      <c r="L523" s="37" t="s">
        <v>382</v>
      </c>
      <c r="M523" s="38" t="s">
        <v>517</v>
      </c>
      <c r="N523" s="37"/>
      <c r="O523" s="31">
        <f>O524+O525</f>
        <v>37267.3</v>
      </c>
    </row>
    <row r="524" spans="1:15" ht="65.25" customHeight="1">
      <c r="A524" s="7" t="s">
        <v>390</v>
      </c>
      <c r="B524" s="7" t="s">
        <v>146</v>
      </c>
      <c r="C524" s="7" t="s">
        <v>182</v>
      </c>
      <c r="D524" s="7" t="s">
        <v>183</v>
      </c>
      <c r="E524" s="7" t="s">
        <v>190</v>
      </c>
      <c r="F524" s="7" t="s">
        <v>191</v>
      </c>
      <c r="G524" s="7" t="s">
        <v>192</v>
      </c>
      <c r="H524" s="7" t="s">
        <v>193</v>
      </c>
      <c r="I524" s="36" t="s">
        <v>479</v>
      </c>
      <c r="J524" s="39" t="s">
        <v>349</v>
      </c>
      <c r="K524" s="37" t="s">
        <v>426</v>
      </c>
      <c r="L524" s="39" t="s">
        <v>382</v>
      </c>
      <c r="M524" s="40" t="s">
        <v>517</v>
      </c>
      <c r="N524" s="39" t="s">
        <v>224</v>
      </c>
      <c r="O524" s="31">
        <v>36843</v>
      </c>
    </row>
    <row r="525" spans="9:15" ht="65.25" customHeight="1">
      <c r="I525" s="36" t="s">
        <v>509</v>
      </c>
      <c r="J525" s="39" t="s">
        <v>349</v>
      </c>
      <c r="K525" s="37" t="s">
        <v>426</v>
      </c>
      <c r="L525" s="39" t="s">
        <v>382</v>
      </c>
      <c r="M525" s="40" t="s">
        <v>517</v>
      </c>
      <c r="N525" s="39" t="s">
        <v>508</v>
      </c>
      <c r="O525" s="31">
        <v>424.3</v>
      </c>
    </row>
    <row r="526" spans="9:15" ht="33.75" customHeight="1">
      <c r="I526" s="36" t="s">
        <v>5</v>
      </c>
      <c r="J526" s="39" t="s">
        <v>349</v>
      </c>
      <c r="K526" s="37" t="s">
        <v>426</v>
      </c>
      <c r="L526" s="39" t="s">
        <v>382</v>
      </c>
      <c r="M526" s="40" t="s">
        <v>732</v>
      </c>
      <c r="N526" s="39"/>
      <c r="O526" s="31">
        <f>O527</f>
        <v>4211.4</v>
      </c>
    </row>
    <row r="527" spans="9:15" ht="64.5" customHeight="1">
      <c r="I527" s="36" t="s">
        <v>479</v>
      </c>
      <c r="J527" s="39" t="s">
        <v>349</v>
      </c>
      <c r="K527" s="37" t="s">
        <v>426</v>
      </c>
      <c r="L527" s="39" t="s">
        <v>382</v>
      </c>
      <c r="M527" s="40" t="s">
        <v>732</v>
      </c>
      <c r="N527" s="39" t="s">
        <v>224</v>
      </c>
      <c r="O527" s="31">
        <v>4211.4</v>
      </c>
    </row>
    <row r="528" spans="1:15" ht="18.75">
      <c r="A528" s="7" t="s">
        <v>390</v>
      </c>
      <c r="B528" s="7" t="s">
        <v>146</v>
      </c>
      <c r="C528" s="7" t="s">
        <v>441</v>
      </c>
      <c r="D528" s="7" t="s">
        <v>442</v>
      </c>
      <c r="E528" s="7" t="s">
        <v>445</v>
      </c>
      <c r="F528" s="7" t="s">
        <v>446</v>
      </c>
      <c r="G528" s="7" t="s">
        <v>447</v>
      </c>
      <c r="H528" s="7" t="s">
        <v>448</v>
      </c>
      <c r="I528" s="36" t="s">
        <v>428</v>
      </c>
      <c r="J528" s="37" t="s">
        <v>349</v>
      </c>
      <c r="K528" s="64" t="s">
        <v>426</v>
      </c>
      <c r="L528" s="37" t="s">
        <v>382</v>
      </c>
      <c r="M528" s="38" t="s">
        <v>733</v>
      </c>
      <c r="N528" s="37"/>
      <c r="O528" s="31">
        <v>1267.3</v>
      </c>
    </row>
    <row r="529" spans="1:15" ht="32.25" customHeight="1">
      <c r="A529" s="7" t="s">
        <v>390</v>
      </c>
      <c r="B529" s="7" t="s">
        <v>146</v>
      </c>
      <c r="C529" s="7" t="s">
        <v>441</v>
      </c>
      <c r="D529" s="7" t="s">
        <v>442</v>
      </c>
      <c r="E529" s="7" t="s">
        <v>194</v>
      </c>
      <c r="F529" s="7" t="s">
        <v>199</v>
      </c>
      <c r="G529" s="7" t="s">
        <v>371</v>
      </c>
      <c r="H529" s="7" t="s">
        <v>375</v>
      </c>
      <c r="I529" s="36" t="s">
        <v>5</v>
      </c>
      <c r="J529" s="64" t="s">
        <v>349</v>
      </c>
      <c r="K529" s="39" t="s">
        <v>426</v>
      </c>
      <c r="L529" s="64" t="s">
        <v>382</v>
      </c>
      <c r="M529" s="65" t="s">
        <v>518</v>
      </c>
      <c r="N529" s="64"/>
      <c r="O529" s="31">
        <v>1267.3</v>
      </c>
    </row>
    <row r="530" spans="1:15" ht="66" customHeight="1">
      <c r="A530" s="7" t="s">
        <v>390</v>
      </c>
      <c r="B530" s="7" t="s">
        <v>146</v>
      </c>
      <c r="C530" s="7" t="s">
        <v>441</v>
      </c>
      <c r="D530" s="7" t="s">
        <v>442</v>
      </c>
      <c r="E530" s="7" t="s">
        <v>194</v>
      </c>
      <c r="F530" s="7" t="s">
        <v>199</v>
      </c>
      <c r="G530" s="7" t="s">
        <v>447</v>
      </c>
      <c r="H530" s="7" t="s">
        <v>448</v>
      </c>
      <c r="I530" s="36" t="s">
        <v>479</v>
      </c>
      <c r="J530" s="39" t="s">
        <v>349</v>
      </c>
      <c r="K530" s="37" t="s">
        <v>426</v>
      </c>
      <c r="L530" s="39" t="s">
        <v>382</v>
      </c>
      <c r="M530" s="40" t="s">
        <v>518</v>
      </c>
      <c r="N530" s="39" t="s">
        <v>224</v>
      </c>
      <c r="O530" s="31">
        <v>1267.3</v>
      </c>
    </row>
    <row r="531" spans="1:15" ht="18.75">
      <c r="A531" s="7" t="s">
        <v>408</v>
      </c>
      <c r="B531" s="7" t="s">
        <v>200</v>
      </c>
      <c r="C531" s="7" t="s">
        <v>201</v>
      </c>
      <c r="D531" s="7" t="s">
        <v>202</v>
      </c>
      <c r="E531" s="7" t="s">
        <v>205</v>
      </c>
      <c r="F531" s="7" t="s">
        <v>202</v>
      </c>
      <c r="G531" s="7" t="s">
        <v>371</v>
      </c>
      <c r="H531" s="7" t="s">
        <v>375</v>
      </c>
      <c r="I531" s="47" t="s">
        <v>429</v>
      </c>
      <c r="J531" s="37" t="s">
        <v>349</v>
      </c>
      <c r="K531" s="64" t="s">
        <v>426</v>
      </c>
      <c r="L531" s="37" t="s">
        <v>382</v>
      </c>
      <c r="M531" s="38" t="s">
        <v>734</v>
      </c>
      <c r="N531" s="37"/>
      <c r="O531" s="31">
        <v>11468.3</v>
      </c>
    </row>
    <row r="532" spans="1:15" ht="33.75" customHeight="1">
      <c r="A532" s="7" t="s">
        <v>408</v>
      </c>
      <c r="B532" s="7" t="s">
        <v>200</v>
      </c>
      <c r="C532" s="7" t="s">
        <v>201</v>
      </c>
      <c r="D532" s="7" t="s">
        <v>202</v>
      </c>
      <c r="E532" s="7" t="s">
        <v>206</v>
      </c>
      <c r="F532" s="7" t="s">
        <v>207</v>
      </c>
      <c r="G532" s="7" t="s">
        <v>371</v>
      </c>
      <c r="H532" s="7" t="s">
        <v>375</v>
      </c>
      <c r="I532" s="36" t="s">
        <v>5</v>
      </c>
      <c r="J532" s="64" t="s">
        <v>349</v>
      </c>
      <c r="K532" s="39" t="s">
        <v>426</v>
      </c>
      <c r="L532" s="64" t="s">
        <v>382</v>
      </c>
      <c r="M532" s="65" t="s">
        <v>519</v>
      </c>
      <c r="N532" s="64"/>
      <c r="O532" s="31">
        <v>11468.3</v>
      </c>
    </row>
    <row r="533" spans="1:15" ht="62.25" customHeight="1">
      <c r="A533" s="7" t="s">
        <v>408</v>
      </c>
      <c r="B533" s="7" t="s">
        <v>200</v>
      </c>
      <c r="C533" s="7" t="s">
        <v>201</v>
      </c>
      <c r="D533" s="7" t="s">
        <v>202</v>
      </c>
      <c r="E533" s="7" t="s">
        <v>206</v>
      </c>
      <c r="F533" s="7" t="s">
        <v>207</v>
      </c>
      <c r="G533" s="7" t="s">
        <v>377</v>
      </c>
      <c r="H533" s="7" t="s">
        <v>394</v>
      </c>
      <c r="I533" s="36" t="s">
        <v>479</v>
      </c>
      <c r="J533" s="39" t="s">
        <v>349</v>
      </c>
      <c r="K533" s="37" t="s">
        <v>426</v>
      </c>
      <c r="L533" s="39" t="s">
        <v>382</v>
      </c>
      <c r="M533" s="40" t="s">
        <v>519</v>
      </c>
      <c r="N533" s="39" t="s">
        <v>224</v>
      </c>
      <c r="O533" s="31">
        <v>11468.3</v>
      </c>
    </row>
    <row r="534" spans="9:15" ht="18" customHeight="1">
      <c r="I534" s="36" t="s">
        <v>177</v>
      </c>
      <c r="J534" s="37" t="s">
        <v>349</v>
      </c>
      <c r="K534" s="37" t="s">
        <v>426</v>
      </c>
      <c r="L534" s="37" t="s">
        <v>382</v>
      </c>
      <c r="M534" s="38" t="s">
        <v>725</v>
      </c>
      <c r="N534" s="37"/>
      <c r="O534" s="31">
        <f>O535</f>
        <v>3953</v>
      </c>
    </row>
    <row r="535" spans="9:15" ht="48.75" customHeight="1">
      <c r="I535" s="36" t="s">
        <v>16</v>
      </c>
      <c r="J535" s="39" t="s">
        <v>349</v>
      </c>
      <c r="K535" s="37" t="s">
        <v>426</v>
      </c>
      <c r="L535" s="39" t="s">
        <v>382</v>
      </c>
      <c r="M535" s="40" t="s">
        <v>735</v>
      </c>
      <c r="N535" s="39"/>
      <c r="O535" s="31">
        <f>SUM(O536+O537)</f>
        <v>3953</v>
      </c>
    </row>
    <row r="536" spans="9:15" ht="24" customHeight="1">
      <c r="I536" s="47" t="s">
        <v>499</v>
      </c>
      <c r="J536" s="39" t="s">
        <v>349</v>
      </c>
      <c r="K536" s="37" t="s">
        <v>426</v>
      </c>
      <c r="L536" s="39" t="s">
        <v>382</v>
      </c>
      <c r="M536" s="40" t="s">
        <v>735</v>
      </c>
      <c r="N536" s="39" t="s">
        <v>498</v>
      </c>
      <c r="O536" s="31">
        <v>3915.6</v>
      </c>
    </row>
    <row r="537" spans="9:15" ht="64.5" customHeight="1">
      <c r="I537" s="47" t="s">
        <v>509</v>
      </c>
      <c r="J537" s="39" t="s">
        <v>349</v>
      </c>
      <c r="K537" s="37" t="s">
        <v>426</v>
      </c>
      <c r="L537" s="39" t="s">
        <v>382</v>
      </c>
      <c r="M537" s="40" t="s">
        <v>735</v>
      </c>
      <c r="N537" s="39" t="s">
        <v>577</v>
      </c>
      <c r="O537" s="31">
        <v>37.4</v>
      </c>
    </row>
    <row r="538" spans="9:15" ht="20.25" customHeight="1">
      <c r="I538" s="48" t="s">
        <v>593</v>
      </c>
      <c r="J538" s="39" t="s">
        <v>349</v>
      </c>
      <c r="K538" s="39" t="s">
        <v>426</v>
      </c>
      <c r="L538" s="39" t="s">
        <v>382</v>
      </c>
      <c r="M538" s="40" t="s">
        <v>594</v>
      </c>
      <c r="N538" s="39"/>
      <c r="O538" s="31">
        <f>O539+O541</f>
        <v>5271</v>
      </c>
    </row>
    <row r="539" spans="9:15" ht="18.75" customHeight="1">
      <c r="I539" s="47" t="s">
        <v>47</v>
      </c>
      <c r="J539" s="39" t="s">
        <v>349</v>
      </c>
      <c r="K539" s="37" t="s">
        <v>426</v>
      </c>
      <c r="L539" s="39" t="s">
        <v>382</v>
      </c>
      <c r="M539" s="40" t="s">
        <v>736</v>
      </c>
      <c r="N539" s="39"/>
      <c r="O539" s="31">
        <v>271</v>
      </c>
    </row>
    <row r="540" spans="9:15" ht="18.75" customHeight="1">
      <c r="I540" s="36" t="s">
        <v>499</v>
      </c>
      <c r="J540" s="39" t="s">
        <v>349</v>
      </c>
      <c r="K540" s="37" t="s">
        <v>426</v>
      </c>
      <c r="L540" s="39" t="s">
        <v>382</v>
      </c>
      <c r="M540" s="40" t="s">
        <v>736</v>
      </c>
      <c r="N540" s="39" t="s">
        <v>498</v>
      </c>
      <c r="O540" s="31">
        <v>271</v>
      </c>
    </row>
    <row r="541" spans="9:15" ht="34.5" customHeight="1">
      <c r="I541" s="48" t="s">
        <v>670</v>
      </c>
      <c r="J541" s="39" t="s">
        <v>349</v>
      </c>
      <c r="K541" s="37" t="s">
        <v>426</v>
      </c>
      <c r="L541" s="39" t="s">
        <v>382</v>
      </c>
      <c r="M541" s="40" t="s">
        <v>669</v>
      </c>
      <c r="N541" s="39"/>
      <c r="O541" s="31">
        <v>5000</v>
      </c>
    </row>
    <row r="542" spans="9:15" ht="66.75" customHeight="1">
      <c r="I542" s="47" t="s">
        <v>509</v>
      </c>
      <c r="J542" s="39" t="s">
        <v>349</v>
      </c>
      <c r="K542" s="37" t="s">
        <v>426</v>
      </c>
      <c r="L542" s="39" t="s">
        <v>382</v>
      </c>
      <c r="M542" s="40" t="s">
        <v>669</v>
      </c>
      <c r="N542" s="39" t="s">
        <v>577</v>
      </c>
      <c r="O542" s="31">
        <v>5000</v>
      </c>
    </row>
    <row r="543" spans="9:15" ht="19.5" customHeight="1">
      <c r="I543" s="36" t="s">
        <v>161</v>
      </c>
      <c r="J543" s="39" t="s">
        <v>349</v>
      </c>
      <c r="K543" s="64" t="s">
        <v>426</v>
      </c>
      <c r="L543" s="39" t="s">
        <v>382</v>
      </c>
      <c r="M543" s="40" t="s">
        <v>584</v>
      </c>
      <c r="N543" s="39"/>
      <c r="O543" s="31">
        <f>O544+O546</f>
        <v>5043.599999999999</v>
      </c>
    </row>
    <row r="544" spans="9:15" ht="35.25" customHeight="1">
      <c r="I544" s="48" t="s">
        <v>67</v>
      </c>
      <c r="J544" s="39" t="s">
        <v>349</v>
      </c>
      <c r="K544" s="64" t="s">
        <v>426</v>
      </c>
      <c r="L544" s="39" t="s">
        <v>382</v>
      </c>
      <c r="M544" s="38" t="s">
        <v>585</v>
      </c>
      <c r="N544" s="37"/>
      <c r="O544" s="31">
        <v>10.8</v>
      </c>
    </row>
    <row r="545" spans="9:15" ht="34.5" customHeight="1">
      <c r="I545" s="36" t="s">
        <v>135</v>
      </c>
      <c r="J545" s="37" t="s">
        <v>349</v>
      </c>
      <c r="K545" s="37" t="s">
        <v>426</v>
      </c>
      <c r="L545" s="37" t="s">
        <v>382</v>
      </c>
      <c r="M545" s="38" t="s">
        <v>585</v>
      </c>
      <c r="N545" s="37" t="s">
        <v>154</v>
      </c>
      <c r="O545" s="31">
        <v>10.8</v>
      </c>
    </row>
    <row r="546" spans="9:15" ht="48.75" customHeight="1">
      <c r="I546" s="36" t="s">
        <v>567</v>
      </c>
      <c r="J546" s="37" t="s">
        <v>349</v>
      </c>
      <c r="K546" s="37" t="s">
        <v>426</v>
      </c>
      <c r="L546" s="37" t="s">
        <v>382</v>
      </c>
      <c r="M546" s="38" t="s">
        <v>598</v>
      </c>
      <c r="N546" s="37"/>
      <c r="O546" s="31">
        <f>O547+O548</f>
        <v>5032.799999999999</v>
      </c>
    </row>
    <row r="547" spans="9:15" ht="19.5" customHeight="1">
      <c r="I547" s="36" t="s">
        <v>499</v>
      </c>
      <c r="J547" s="37" t="s">
        <v>349</v>
      </c>
      <c r="K547" s="37" t="s">
        <v>426</v>
      </c>
      <c r="L547" s="37" t="s">
        <v>382</v>
      </c>
      <c r="M547" s="38" t="s">
        <v>598</v>
      </c>
      <c r="N547" s="37" t="s">
        <v>498</v>
      </c>
      <c r="O547" s="31">
        <v>4306.9</v>
      </c>
    </row>
    <row r="548" spans="9:15" ht="66.75" customHeight="1">
      <c r="I548" s="47" t="s">
        <v>509</v>
      </c>
      <c r="J548" s="37" t="s">
        <v>349</v>
      </c>
      <c r="K548" s="37" t="s">
        <v>426</v>
      </c>
      <c r="L548" s="37" t="s">
        <v>382</v>
      </c>
      <c r="M548" s="38" t="s">
        <v>598</v>
      </c>
      <c r="N548" s="37" t="s">
        <v>577</v>
      </c>
      <c r="O548" s="31">
        <v>725.9</v>
      </c>
    </row>
    <row r="549" spans="1:15" ht="18.75" customHeight="1">
      <c r="A549" s="7" t="s">
        <v>408</v>
      </c>
      <c r="B549" s="7" t="s">
        <v>200</v>
      </c>
      <c r="C549" s="7" t="s">
        <v>215</v>
      </c>
      <c r="D549" s="7" t="s">
        <v>216</v>
      </c>
      <c r="E549" s="7" t="s">
        <v>218</v>
      </c>
      <c r="F549" s="7" t="s">
        <v>219</v>
      </c>
      <c r="G549" s="7" t="s">
        <v>203</v>
      </c>
      <c r="H549" s="7" t="s">
        <v>204</v>
      </c>
      <c r="I549" s="36" t="s">
        <v>306</v>
      </c>
      <c r="J549" s="37" t="s">
        <v>349</v>
      </c>
      <c r="K549" s="64" t="s">
        <v>426</v>
      </c>
      <c r="L549" s="37" t="s">
        <v>415</v>
      </c>
      <c r="M549" s="38"/>
      <c r="N549" s="37"/>
      <c r="O549" s="31">
        <f>O550+O553+O559</f>
        <v>3736.1000000000004</v>
      </c>
    </row>
    <row r="550" spans="9:15" ht="19.5" customHeight="1">
      <c r="I550" s="36" t="s">
        <v>389</v>
      </c>
      <c r="J550" s="37" t="s">
        <v>349</v>
      </c>
      <c r="K550" s="64" t="s">
        <v>426</v>
      </c>
      <c r="L550" s="37" t="s">
        <v>415</v>
      </c>
      <c r="M550" s="65" t="s">
        <v>320</v>
      </c>
      <c r="N550" s="64"/>
      <c r="O550" s="31">
        <f>O551+O552</f>
        <v>1240.7</v>
      </c>
    </row>
    <row r="551" spans="9:15" ht="20.25" customHeight="1">
      <c r="I551" s="36" t="s">
        <v>477</v>
      </c>
      <c r="J551" s="37" t="s">
        <v>349</v>
      </c>
      <c r="K551" s="64" t="s">
        <v>426</v>
      </c>
      <c r="L551" s="37" t="s">
        <v>415</v>
      </c>
      <c r="M551" s="65" t="s">
        <v>320</v>
      </c>
      <c r="N551" s="64" t="s">
        <v>151</v>
      </c>
      <c r="O551" s="31">
        <v>1240.2</v>
      </c>
    </row>
    <row r="552" spans="9:15" ht="19.5" customHeight="1">
      <c r="I552" s="36" t="s">
        <v>138</v>
      </c>
      <c r="J552" s="37" t="s">
        <v>349</v>
      </c>
      <c r="K552" s="64" t="s">
        <v>426</v>
      </c>
      <c r="L552" s="37" t="s">
        <v>415</v>
      </c>
      <c r="M552" s="65" t="s">
        <v>320</v>
      </c>
      <c r="N552" s="64" t="s">
        <v>155</v>
      </c>
      <c r="O552" s="31">
        <v>0.5</v>
      </c>
    </row>
    <row r="553" spans="1:15" ht="63" customHeight="1">
      <c r="A553" s="7" t="s">
        <v>408</v>
      </c>
      <c r="B553" s="7" t="s">
        <v>200</v>
      </c>
      <c r="C553" s="7" t="s">
        <v>215</v>
      </c>
      <c r="D553" s="7" t="s">
        <v>216</v>
      </c>
      <c r="E553" s="7" t="s">
        <v>218</v>
      </c>
      <c r="F553" s="7" t="s">
        <v>219</v>
      </c>
      <c r="G553" s="7" t="s">
        <v>557</v>
      </c>
      <c r="H553" s="7" t="s">
        <v>217</v>
      </c>
      <c r="I553" s="36" t="s">
        <v>337</v>
      </c>
      <c r="J553" s="64" t="s">
        <v>349</v>
      </c>
      <c r="K553" s="37" t="s">
        <v>426</v>
      </c>
      <c r="L553" s="64" t="s">
        <v>415</v>
      </c>
      <c r="M553" s="65" t="s">
        <v>712</v>
      </c>
      <c r="N553" s="64"/>
      <c r="O553" s="31">
        <f>O554</f>
        <v>2482.4</v>
      </c>
    </row>
    <row r="554" spans="1:15" ht="32.25" customHeight="1">
      <c r="A554" s="7" t="s">
        <v>408</v>
      </c>
      <c r="B554" s="7" t="s">
        <v>200</v>
      </c>
      <c r="C554" s="7" t="s">
        <v>220</v>
      </c>
      <c r="D554" s="7" t="s">
        <v>221</v>
      </c>
      <c r="E554" s="7" t="s">
        <v>374</v>
      </c>
      <c r="F554" s="7" t="s">
        <v>375</v>
      </c>
      <c r="G554" s="7" t="s">
        <v>371</v>
      </c>
      <c r="H554" s="7" t="s">
        <v>375</v>
      </c>
      <c r="I554" s="36" t="s">
        <v>5</v>
      </c>
      <c r="J554" s="37" t="s">
        <v>349</v>
      </c>
      <c r="K554" s="37" t="s">
        <v>426</v>
      </c>
      <c r="L554" s="37" t="s">
        <v>415</v>
      </c>
      <c r="M554" s="38" t="s">
        <v>338</v>
      </c>
      <c r="N554" s="37"/>
      <c r="O554" s="31">
        <f>O555+O556+O557+O558</f>
        <v>2482.4</v>
      </c>
    </row>
    <row r="555" spans="9:15" ht="18.75">
      <c r="I555" s="67" t="s">
        <v>477</v>
      </c>
      <c r="J555" s="37" t="s">
        <v>349</v>
      </c>
      <c r="K555" s="37" t="s">
        <v>426</v>
      </c>
      <c r="L555" s="37" t="s">
        <v>415</v>
      </c>
      <c r="M555" s="38" t="s">
        <v>338</v>
      </c>
      <c r="N555" s="37" t="s">
        <v>476</v>
      </c>
      <c r="O555" s="31">
        <v>2325.9</v>
      </c>
    </row>
    <row r="556" spans="9:15" ht="31.5">
      <c r="I556" s="67" t="s">
        <v>134</v>
      </c>
      <c r="J556" s="37" t="s">
        <v>349</v>
      </c>
      <c r="K556" s="37" t="s">
        <v>426</v>
      </c>
      <c r="L556" s="37" t="s">
        <v>415</v>
      </c>
      <c r="M556" s="38" t="s">
        <v>338</v>
      </c>
      <c r="N556" s="37" t="s">
        <v>153</v>
      </c>
      <c r="O556" s="31">
        <v>109</v>
      </c>
    </row>
    <row r="557" spans="1:15" ht="38.25" customHeight="1">
      <c r="A557" s="7" t="s">
        <v>408</v>
      </c>
      <c r="B557" s="7" t="s">
        <v>200</v>
      </c>
      <c r="C557" s="7" t="s">
        <v>220</v>
      </c>
      <c r="D557" s="7" t="s">
        <v>221</v>
      </c>
      <c r="E557" s="7" t="s">
        <v>386</v>
      </c>
      <c r="F557" s="7" t="s">
        <v>387</v>
      </c>
      <c r="G557" s="7" t="s">
        <v>371</v>
      </c>
      <c r="H557" s="7" t="s">
        <v>375</v>
      </c>
      <c r="I557" s="67" t="s">
        <v>135</v>
      </c>
      <c r="J557" s="37" t="s">
        <v>349</v>
      </c>
      <c r="K557" s="37" t="s">
        <v>426</v>
      </c>
      <c r="L557" s="37" t="s">
        <v>415</v>
      </c>
      <c r="M557" s="38" t="s">
        <v>338</v>
      </c>
      <c r="N557" s="37" t="s">
        <v>154</v>
      </c>
      <c r="O557" s="31">
        <v>46.9</v>
      </c>
    </row>
    <row r="558" spans="9:15" ht="21" customHeight="1">
      <c r="I558" s="36" t="s">
        <v>138</v>
      </c>
      <c r="J558" s="37" t="s">
        <v>349</v>
      </c>
      <c r="K558" s="37" t="s">
        <v>426</v>
      </c>
      <c r="L558" s="37" t="s">
        <v>415</v>
      </c>
      <c r="M558" s="38" t="s">
        <v>338</v>
      </c>
      <c r="N558" s="37" t="s">
        <v>155</v>
      </c>
      <c r="O558" s="31">
        <v>0.6</v>
      </c>
    </row>
    <row r="559" spans="9:15" ht="21.75" customHeight="1">
      <c r="I559" s="67" t="s">
        <v>161</v>
      </c>
      <c r="J559" s="37" t="s">
        <v>349</v>
      </c>
      <c r="K559" s="37" t="s">
        <v>426</v>
      </c>
      <c r="L559" s="37" t="s">
        <v>415</v>
      </c>
      <c r="M559" s="38" t="s">
        <v>584</v>
      </c>
      <c r="N559" s="37"/>
      <c r="O559" s="31">
        <v>13</v>
      </c>
    </row>
    <row r="560" spans="9:15" ht="21.75" customHeight="1">
      <c r="I560" s="48" t="s">
        <v>671</v>
      </c>
      <c r="J560" s="37" t="s">
        <v>349</v>
      </c>
      <c r="K560" s="37" t="s">
        <v>426</v>
      </c>
      <c r="L560" s="37" t="s">
        <v>415</v>
      </c>
      <c r="M560" s="38" t="s">
        <v>586</v>
      </c>
      <c r="N560" s="37"/>
      <c r="O560" s="31">
        <v>13</v>
      </c>
    </row>
    <row r="561" spans="9:15" ht="21.75" customHeight="1">
      <c r="I561" s="67" t="s">
        <v>564</v>
      </c>
      <c r="J561" s="37" t="s">
        <v>349</v>
      </c>
      <c r="K561" s="37" t="s">
        <v>426</v>
      </c>
      <c r="L561" s="37" t="s">
        <v>415</v>
      </c>
      <c r="M561" s="38" t="s">
        <v>586</v>
      </c>
      <c r="N561" s="37" t="s">
        <v>563</v>
      </c>
      <c r="O561" s="31">
        <v>13</v>
      </c>
    </row>
    <row r="562" spans="1:15" ht="18.75">
      <c r="A562" s="7" t="s">
        <v>228</v>
      </c>
      <c r="B562" s="7" t="s">
        <v>229</v>
      </c>
      <c r="C562" s="7" t="s">
        <v>222</v>
      </c>
      <c r="D562" s="7" t="s">
        <v>225</v>
      </c>
      <c r="E562" s="7" t="s">
        <v>235</v>
      </c>
      <c r="F562" s="7" t="s">
        <v>236</v>
      </c>
      <c r="G562" s="7" t="s">
        <v>231</v>
      </c>
      <c r="H562" s="7" t="s">
        <v>234</v>
      </c>
      <c r="I562" s="28" t="s">
        <v>439</v>
      </c>
      <c r="J562" s="29" t="s">
        <v>349</v>
      </c>
      <c r="K562" s="29" t="s">
        <v>440</v>
      </c>
      <c r="L562" s="29"/>
      <c r="M562" s="30"/>
      <c r="N562" s="29"/>
      <c r="O562" s="52">
        <f>O563</f>
        <v>217.79999999999998</v>
      </c>
    </row>
    <row r="563" spans="1:15" ht="18.75">
      <c r="A563" s="7" t="s">
        <v>228</v>
      </c>
      <c r="B563" s="7" t="s">
        <v>229</v>
      </c>
      <c r="C563" s="7" t="s">
        <v>222</v>
      </c>
      <c r="D563" s="7" t="s">
        <v>225</v>
      </c>
      <c r="E563" s="7" t="s">
        <v>237</v>
      </c>
      <c r="F563" s="7" t="s">
        <v>238</v>
      </c>
      <c r="G563" s="7" t="s">
        <v>371</v>
      </c>
      <c r="H563" s="7" t="s">
        <v>375</v>
      </c>
      <c r="I563" s="32" t="s">
        <v>442</v>
      </c>
      <c r="J563" s="33" t="s">
        <v>349</v>
      </c>
      <c r="K563" s="33" t="s">
        <v>440</v>
      </c>
      <c r="L563" s="33" t="s">
        <v>399</v>
      </c>
      <c r="M563" s="34"/>
      <c r="N563" s="33"/>
      <c r="O563" s="35">
        <f>O564+O567</f>
        <v>217.79999999999998</v>
      </c>
    </row>
    <row r="564" spans="1:15" ht="33.75" customHeight="1">
      <c r="A564" s="7" t="s">
        <v>228</v>
      </c>
      <c r="B564" s="7" t="s">
        <v>229</v>
      </c>
      <c r="C564" s="7" t="s">
        <v>222</v>
      </c>
      <c r="D564" s="7" t="s">
        <v>225</v>
      </c>
      <c r="E564" s="7" t="s">
        <v>240</v>
      </c>
      <c r="F564" s="7" t="s">
        <v>393</v>
      </c>
      <c r="G564" s="7" t="s">
        <v>371</v>
      </c>
      <c r="H564" s="7" t="s">
        <v>375</v>
      </c>
      <c r="I564" s="36" t="s">
        <v>277</v>
      </c>
      <c r="J564" s="37" t="s">
        <v>349</v>
      </c>
      <c r="K564" s="37" t="s">
        <v>440</v>
      </c>
      <c r="L564" s="37" t="s">
        <v>399</v>
      </c>
      <c r="M564" s="38" t="s">
        <v>278</v>
      </c>
      <c r="N564" s="37"/>
      <c r="O564" s="31">
        <v>26.6</v>
      </c>
    </row>
    <row r="565" spans="1:15" ht="31.5">
      <c r="A565" s="7" t="s">
        <v>228</v>
      </c>
      <c r="B565" s="7" t="s">
        <v>229</v>
      </c>
      <c r="C565" s="7" t="s">
        <v>222</v>
      </c>
      <c r="D565" s="7" t="s">
        <v>225</v>
      </c>
      <c r="E565" s="7" t="s">
        <v>240</v>
      </c>
      <c r="F565" s="7" t="s">
        <v>393</v>
      </c>
      <c r="G565" s="7" t="s">
        <v>231</v>
      </c>
      <c r="H565" s="7" t="s">
        <v>234</v>
      </c>
      <c r="I565" s="36" t="s">
        <v>535</v>
      </c>
      <c r="J565" s="37" t="s">
        <v>349</v>
      </c>
      <c r="K565" s="37" t="s">
        <v>440</v>
      </c>
      <c r="L565" s="37" t="s">
        <v>399</v>
      </c>
      <c r="M565" s="38" t="s">
        <v>279</v>
      </c>
      <c r="N565" s="37"/>
      <c r="O565" s="31">
        <v>26.6</v>
      </c>
    </row>
    <row r="566" spans="1:15" ht="21.75" customHeight="1">
      <c r="A566" s="7" t="s">
        <v>228</v>
      </c>
      <c r="B566" s="7" t="s">
        <v>229</v>
      </c>
      <c r="C566" s="7" t="s">
        <v>222</v>
      </c>
      <c r="D566" s="7" t="s">
        <v>225</v>
      </c>
      <c r="E566" s="7" t="s">
        <v>402</v>
      </c>
      <c r="F566" s="7" t="s">
        <v>403</v>
      </c>
      <c r="G566" s="7" t="s">
        <v>371</v>
      </c>
      <c r="H566" s="7" t="s">
        <v>375</v>
      </c>
      <c r="I566" s="67" t="s">
        <v>499</v>
      </c>
      <c r="J566" s="39" t="s">
        <v>349</v>
      </c>
      <c r="K566" s="62" t="s">
        <v>440</v>
      </c>
      <c r="L566" s="39" t="s">
        <v>399</v>
      </c>
      <c r="M566" s="40" t="s">
        <v>279</v>
      </c>
      <c r="N566" s="39" t="s">
        <v>498</v>
      </c>
      <c r="O566" s="31">
        <v>26.6</v>
      </c>
    </row>
    <row r="567" spans="9:15" ht="31.5">
      <c r="I567" s="36" t="s">
        <v>149</v>
      </c>
      <c r="J567" s="37" t="s">
        <v>349</v>
      </c>
      <c r="K567" s="37" t="s">
        <v>440</v>
      </c>
      <c r="L567" s="37" t="s">
        <v>399</v>
      </c>
      <c r="M567" s="38" t="s">
        <v>86</v>
      </c>
      <c r="N567" s="37"/>
      <c r="O567" s="31">
        <v>191.2</v>
      </c>
    </row>
    <row r="568" spans="9:15" ht="31.5">
      <c r="I568" s="36" t="s">
        <v>446</v>
      </c>
      <c r="J568" s="37" t="s">
        <v>349</v>
      </c>
      <c r="K568" s="37" t="s">
        <v>440</v>
      </c>
      <c r="L568" s="37" t="s">
        <v>399</v>
      </c>
      <c r="M568" s="38" t="s">
        <v>87</v>
      </c>
      <c r="N568" s="37"/>
      <c r="O568" s="31">
        <v>191.2</v>
      </c>
    </row>
    <row r="569" spans="9:15" ht="17.25" customHeight="1" thickBot="1">
      <c r="I569" s="67" t="s">
        <v>499</v>
      </c>
      <c r="J569" s="37" t="s">
        <v>349</v>
      </c>
      <c r="K569" s="37" t="s">
        <v>440</v>
      </c>
      <c r="L569" s="37" t="s">
        <v>399</v>
      </c>
      <c r="M569" s="38" t="s">
        <v>87</v>
      </c>
      <c r="N569" s="37" t="s">
        <v>498</v>
      </c>
      <c r="O569" s="31">
        <v>191.2</v>
      </c>
    </row>
    <row r="570" spans="1:15" ht="37.5" customHeight="1">
      <c r="A570" s="7" t="s">
        <v>228</v>
      </c>
      <c r="B570" s="7" t="s">
        <v>229</v>
      </c>
      <c r="C570" s="7" t="s">
        <v>222</v>
      </c>
      <c r="D570" s="7" t="s">
        <v>225</v>
      </c>
      <c r="E570" s="7" t="s">
        <v>241</v>
      </c>
      <c r="F570" s="7" t="s">
        <v>242</v>
      </c>
      <c r="G570" s="7" t="s">
        <v>408</v>
      </c>
      <c r="H570" s="7" t="s">
        <v>409</v>
      </c>
      <c r="I570" s="89" t="s">
        <v>123</v>
      </c>
      <c r="J570" s="90" t="s">
        <v>280</v>
      </c>
      <c r="K570" s="91"/>
      <c r="L570" s="90"/>
      <c r="M570" s="92"/>
      <c r="N570" s="90"/>
      <c r="O570" s="93">
        <f>O575+O571</f>
        <v>148541.30000000002</v>
      </c>
    </row>
    <row r="571" spans="9:15" ht="22.5" customHeight="1">
      <c r="I571" s="42" t="s">
        <v>411</v>
      </c>
      <c r="J571" s="43" t="s">
        <v>280</v>
      </c>
      <c r="K571" s="43" t="s">
        <v>412</v>
      </c>
      <c r="L571" s="43"/>
      <c r="M571" s="44"/>
      <c r="N571" s="43"/>
      <c r="O571" s="45">
        <f>O572</f>
        <v>39</v>
      </c>
    </row>
    <row r="572" spans="9:15" ht="21.75" customHeight="1">
      <c r="I572" s="36" t="s">
        <v>64</v>
      </c>
      <c r="J572" s="37" t="s">
        <v>280</v>
      </c>
      <c r="K572" s="37" t="s">
        <v>412</v>
      </c>
      <c r="L572" s="37" t="s">
        <v>412</v>
      </c>
      <c r="M572" s="38"/>
      <c r="N572" s="37"/>
      <c r="O572" s="31">
        <f>O573</f>
        <v>39</v>
      </c>
    </row>
    <row r="573" spans="9:15" ht="33" customHeight="1">
      <c r="I573" s="48" t="s">
        <v>500</v>
      </c>
      <c r="J573" s="37" t="s">
        <v>280</v>
      </c>
      <c r="K573" s="37" t="s">
        <v>412</v>
      </c>
      <c r="L573" s="37" t="s">
        <v>412</v>
      </c>
      <c r="M573" s="38" t="s">
        <v>711</v>
      </c>
      <c r="N573" s="37"/>
      <c r="O573" s="31">
        <v>39</v>
      </c>
    </row>
    <row r="574" spans="9:15" ht="33" customHeight="1">
      <c r="I574" s="36" t="s">
        <v>135</v>
      </c>
      <c r="J574" s="37" t="s">
        <v>280</v>
      </c>
      <c r="K574" s="37" t="s">
        <v>412</v>
      </c>
      <c r="L574" s="37" t="s">
        <v>412</v>
      </c>
      <c r="M574" s="38" t="s">
        <v>711</v>
      </c>
      <c r="N574" s="37" t="s">
        <v>154</v>
      </c>
      <c r="O574" s="31">
        <v>39</v>
      </c>
    </row>
    <row r="575" spans="1:15" ht="18.75">
      <c r="A575" s="7" t="s">
        <v>228</v>
      </c>
      <c r="B575" s="7" t="s">
        <v>229</v>
      </c>
      <c r="C575" s="7" t="s">
        <v>226</v>
      </c>
      <c r="D575" s="7" t="s">
        <v>227</v>
      </c>
      <c r="E575" s="7" t="s">
        <v>244</v>
      </c>
      <c r="F575" s="7" t="s">
        <v>239</v>
      </c>
      <c r="G575" s="7" t="s">
        <v>231</v>
      </c>
      <c r="H575" s="7" t="s">
        <v>234</v>
      </c>
      <c r="I575" s="28" t="s">
        <v>439</v>
      </c>
      <c r="J575" s="29" t="s">
        <v>280</v>
      </c>
      <c r="K575" s="29" t="s">
        <v>440</v>
      </c>
      <c r="L575" s="29"/>
      <c r="M575" s="30"/>
      <c r="N575" s="29"/>
      <c r="O575" s="52">
        <f>O576+O580+O592+O655+O665</f>
        <v>148502.30000000002</v>
      </c>
    </row>
    <row r="576" spans="1:15" ht="18.75">
      <c r="A576" s="7" t="s">
        <v>228</v>
      </c>
      <c r="B576" s="7" t="s">
        <v>229</v>
      </c>
      <c r="C576" s="7" t="s">
        <v>226</v>
      </c>
      <c r="D576" s="7" t="s">
        <v>227</v>
      </c>
      <c r="E576" s="7" t="s">
        <v>245</v>
      </c>
      <c r="F576" s="7" t="s">
        <v>246</v>
      </c>
      <c r="G576" s="7" t="s">
        <v>371</v>
      </c>
      <c r="H576" s="7" t="s">
        <v>375</v>
      </c>
      <c r="I576" s="36" t="s">
        <v>82</v>
      </c>
      <c r="J576" s="37" t="s">
        <v>280</v>
      </c>
      <c r="K576" s="37" t="s">
        <v>440</v>
      </c>
      <c r="L576" s="37" t="s">
        <v>382</v>
      </c>
      <c r="M576" s="38"/>
      <c r="N576" s="37"/>
      <c r="O576" s="31">
        <f>O577</f>
        <v>2082.5</v>
      </c>
    </row>
    <row r="577" spans="1:15" ht="18.75">
      <c r="A577" s="7" t="s">
        <v>228</v>
      </c>
      <c r="B577" s="7" t="s">
        <v>229</v>
      </c>
      <c r="C577" s="7" t="s">
        <v>226</v>
      </c>
      <c r="D577" s="7" t="s">
        <v>227</v>
      </c>
      <c r="E577" s="7" t="s">
        <v>245</v>
      </c>
      <c r="F577" s="7" t="s">
        <v>246</v>
      </c>
      <c r="G577" s="7" t="s">
        <v>231</v>
      </c>
      <c r="H577" s="7" t="s">
        <v>234</v>
      </c>
      <c r="I577" s="36" t="s">
        <v>83</v>
      </c>
      <c r="J577" s="37" t="s">
        <v>280</v>
      </c>
      <c r="K577" s="37" t="s">
        <v>440</v>
      </c>
      <c r="L577" s="37" t="s">
        <v>382</v>
      </c>
      <c r="M577" s="38" t="s">
        <v>737</v>
      </c>
      <c r="N577" s="37"/>
      <c r="O577" s="31">
        <f>O578</f>
        <v>2082.5</v>
      </c>
    </row>
    <row r="578" spans="1:15" ht="19.5" customHeight="1">
      <c r="A578" s="7" t="s">
        <v>228</v>
      </c>
      <c r="B578" s="7" t="s">
        <v>229</v>
      </c>
      <c r="C578" s="7" t="s">
        <v>226</v>
      </c>
      <c r="D578" s="7" t="s">
        <v>227</v>
      </c>
      <c r="E578" s="7" t="s">
        <v>249</v>
      </c>
      <c r="F578" s="7" t="s">
        <v>250</v>
      </c>
      <c r="G578" s="7" t="s">
        <v>371</v>
      </c>
      <c r="H578" s="7" t="s">
        <v>375</v>
      </c>
      <c r="I578" s="36" t="s">
        <v>157</v>
      </c>
      <c r="J578" s="37" t="s">
        <v>280</v>
      </c>
      <c r="K578" s="37" t="s">
        <v>440</v>
      </c>
      <c r="L578" s="37" t="s">
        <v>382</v>
      </c>
      <c r="M578" s="38" t="s">
        <v>738</v>
      </c>
      <c r="N578" s="37"/>
      <c r="O578" s="31">
        <v>2082.5</v>
      </c>
    </row>
    <row r="579" spans="9:15" ht="32.25" customHeight="1">
      <c r="I579" s="36" t="s">
        <v>502</v>
      </c>
      <c r="J579" s="37" t="s">
        <v>280</v>
      </c>
      <c r="K579" s="37" t="s">
        <v>440</v>
      </c>
      <c r="L579" s="37" t="s">
        <v>382</v>
      </c>
      <c r="M579" s="38" t="s">
        <v>738</v>
      </c>
      <c r="N579" s="37" t="s">
        <v>501</v>
      </c>
      <c r="O579" s="31">
        <v>2082.5</v>
      </c>
    </row>
    <row r="580" spans="1:18" ht="18.75">
      <c r="A580" s="7" t="s">
        <v>228</v>
      </c>
      <c r="B580" s="7" t="s">
        <v>229</v>
      </c>
      <c r="C580" s="7" t="s">
        <v>226</v>
      </c>
      <c r="D580" s="7" t="s">
        <v>227</v>
      </c>
      <c r="E580" s="7" t="s">
        <v>249</v>
      </c>
      <c r="F580" s="7" t="s">
        <v>250</v>
      </c>
      <c r="G580" s="7" t="s">
        <v>408</v>
      </c>
      <c r="H580" s="7" t="s">
        <v>409</v>
      </c>
      <c r="I580" s="36" t="s">
        <v>85</v>
      </c>
      <c r="J580" s="37" t="s">
        <v>280</v>
      </c>
      <c r="K580" s="37" t="s">
        <v>440</v>
      </c>
      <c r="L580" s="37" t="s">
        <v>434</v>
      </c>
      <c r="M580" s="38"/>
      <c r="N580" s="37"/>
      <c r="O580" s="31">
        <f>O581</f>
        <v>40984.8</v>
      </c>
      <c r="P580" s="15"/>
      <c r="Q580" s="15"/>
      <c r="R580" s="15"/>
    </row>
    <row r="581" spans="1:15" ht="21" customHeight="1">
      <c r="A581" s="7" t="s">
        <v>228</v>
      </c>
      <c r="B581" s="7" t="s">
        <v>229</v>
      </c>
      <c r="C581" s="7" t="s">
        <v>400</v>
      </c>
      <c r="D581" s="7" t="s">
        <v>401</v>
      </c>
      <c r="E581" s="7" t="s">
        <v>374</v>
      </c>
      <c r="F581" s="7" t="s">
        <v>375</v>
      </c>
      <c r="G581" s="7" t="s">
        <v>371</v>
      </c>
      <c r="H581" s="7" t="s">
        <v>375</v>
      </c>
      <c r="I581" s="36" t="s">
        <v>95</v>
      </c>
      <c r="J581" s="37" t="s">
        <v>280</v>
      </c>
      <c r="K581" s="37" t="s">
        <v>440</v>
      </c>
      <c r="L581" s="37" t="s">
        <v>434</v>
      </c>
      <c r="M581" s="38" t="s">
        <v>739</v>
      </c>
      <c r="N581" s="37"/>
      <c r="O581" s="31">
        <f>O582</f>
        <v>40984.8</v>
      </c>
    </row>
    <row r="582" spans="1:15" ht="33" customHeight="1">
      <c r="A582" s="7" t="s">
        <v>228</v>
      </c>
      <c r="B582" s="7" t="s">
        <v>229</v>
      </c>
      <c r="C582" s="7" t="s">
        <v>400</v>
      </c>
      <c r="D582" s="7" t="s">
        <v>401</v>
      </c>
      <c r="E582" s="7" t="s">
        <v>404</v>
      </c>
      <c r="F582" s="7" t="s">
        <v>405</v>
      </c>
      <c r="G582" s="7" t="s">
        <v>371</v>
      </c>
      <c r="H582" s="7" t="s">
        <v>375</v>
      </c>
      <c r="I582" s="36" t="s">
        <v>5</v>
      </c>
      <c r="J582" s="37" t="s">
        <v>280</v>
      </c>
      <c r="K582" s="37" t="s">
        <v>440</v>
      </c>
      <c r="L582" s="37" t="s">
        <v>434</v>
      </c>
      <c r="M582" s="38" t="s">
        <v>740</v>
      </c>
      <c r="N582" s="37"/>
      <c r="O582" s="31">
        <f>O583+O585</f>
        <v>40984.8</v>
      </c>
    </row>
    <row r="583" spans="1:15" ht="63.75" customHeight="1">
      <c r="A583" s="7" t="s">
        <v>228</v>
      </c>
      <c r="B583" s="7" t="s">
        <v>229</v>
      </c>
      <c r="C583" s="7" t="s">
        <v>400</v>
      </c>
      <c r="D583" s="7" t="s">
        <v>401</v>
      </c>
      <c r="E583" s="7" t="s">
        <v>406</v>
      </c>
      <c r="F583" s="7" t="s">
        <v>407</v>
      </c>
      <c r="G583" s="7" t="s">
        <v>371</v>
      </c>
      <c r="H583" s="7" t="s">
        <v>375</v>
      </c>
      <c r="I583" s="36" t="s">
        <v>17</v>
      </c>
      <c r="J583" s="37" t="s">
        <v>280</v>
      </c>
      <c r="K583" s="37" t="s">
        <v>440</v>
      </c>
      <c r="L583" s="37" t="s">
        <v>434</v>
      </c>
      <c r="M583" s="38" t="s">
        <v>741</v>
      </c>
      <c r="N583" s="37"/>
      <c r="O583" s="31">
        <v>26746.8</v>
      </c>
    </row>
    <row r="584" spans="9:15" ht="64.5" customHeight="1">
      <c r="I584" s="36" t="s">
        <v>479</v>
      </c>
      <c r="J584" s="37" t="s">
        <v>280</v>
      </c>
      <c r="K584" s="37" t="s">
        <v>440</v>
      </c>
      <c r="L584" s="37" t="s">
        <v>434</v>
      </c>
      <c r="M584" s="38" t="s">
        <v>741</v>
      </c>
      <c r="N584" s="37" t="s">
        <v>224</v>
      </c>
      <c r="O584" s="31">
        <v>26746.8</v>
      </c>
    </row>
    <row r="585" spans="1:15" ht="98.25" customHeight="1">
      <c r="A585" s="7" t="s">
        <v>253</v>
      </c>
      <c r="B585" s="7" t="s">
        <v>254</v>
      </c>
      <c r="C585" s="7" t="s">
        <v>251</v>
      </c>
      <c r="D585" s="7" t="s">
        <v>252</v>
      </c>
      <c r="E585" s="7" t="s">
        <v>243</v>
      </c>
      <c r="F585" s="7" t="s">
        <v>230</v>
      </c>
      <c r="G585" s="7" t="s">
        <v>371</v>
      </c>
      <c r="H585" s="7" t="s">
        <v>375</v>
      </c>
      <c r="I585" s="36" t="s">
        <v>18</v>
      </c>
      <c r="J585" s="37" t="s">
        <v>280</v>
      </c>
      <c r="K585" s="37" t="s">
        <v>440</v>
      </c>
      <c r="L585" s="37" t="s">
        <v>434</v>
      </c>
      <c r="M585" s="38" t="s">
        <v>742</v>
      </c>
      <c r="N585" s="37"/>
      <c r="O585" s="31">
        <f>O586+O587+O588+O589+O590+O591</f>
        <v>14238</v>
      </c>
    </row>
    <row r="586" spans="9:15" ht="18.75" customHeight="1">
      <c r="I586" s="36" t="s">
        <v>477</v>
      </c>
      <c r="J586" s="37" t="s">
        <v>280</v>
      </c>
      <c r="K586" s="37" t="s">
        <v>440</v>
      </c>
      <c r="L586" s="37" t="s">
        <v>434</v>
      </c>
      <c r="M586" s="38" t="s">
        <v>742</v>
      </c>
      <c r="N586" s="37" t="s">
        <v>476</v>
      </c>
      <c r="O586" s="31">
        <v>11446</v>
      </c>
    </row>
    <row r="587" spans="9:15" ht="36.75" customHeight="1">
      <c r="I587" s="36" t="s">
        <v>133</v>
      </c>
      <c r="J587" s="37" t="s">
        <v>280</v>
      </c>
      <c r="K587" s="37" t="s">
        <v>440</v>
      </c>
      <c r="L587" s="37" t="s">
        <v>434</v>
      </c>
      <c r="M587" s="38" t="s">
        <v>742</v>
      </c>
      <c r="N587" s="37" t="s">
        <v>152</v>
      </c>
      <c r="O587" s="31">
        <v>3.3</v>
      </c>
    </row>
    <row r="588" spans="9:15" ht="33.75" customHeight="1">
      <c r="I588" s="36" t="s">
        <v>134</v>
      </c>
      <c r="J588" s="37" t="s">
        <v>280</v>
      </c>
      <c r="K588" s="37" t="s">
        <v>440</v>
      </c>
      <c r="L588" s="37" t="s">
        <v>434</v>
      </c>
      <c r="M588" s="38" t="s">
        <v>742</v>
      </c>
      <c r="N588" s="37" t="s">
        <v>153</v>
      </c>
      <c r="O588" s="31">
        <v>139.7</v>
      </c>
    </row>
    <row r="589" spans="9:15" ht="34.5" customHeight="1">
      <c r="I589" s="36" t="s">
        <v>135</v>
      </c>
      <c r="J589" s="37" t="s">
        <v>280</v>
      </c>
      <c r="K589" s="37" t="s">
        <v>440</v>
      </c>
      <c r="L589" s="37" t="s">
        <v>434</v>
      </c>
      <c r="M589" s="38" t="s">
        <v>742</v>
      </c>
      <c r="N589" s="37" t="s">
        <v>154</v>
      </c>
      <c r="O589" s="31">
        <v>2614.7</v>
      </c>
    </row>
    <row r="590" spans="9:15" ht="30.75" customHeight="1">
      <c r="I590" s="36" t="s">
        <v>137</v>
      </c>
      <c r="J590" s="37" t="s">
        <v>280</v>
      </c>
      <c r="K590" s="37" t="s">
        <v>440</v>
      </c>
      <c r="L590" s="37" t="s">
        <v>434</v>
      </c>
      <c r="M590" s="38" t="s">
        <v>742</v>
      </c>
      <c r="N590" s="37" t="s">
        <v>274</v>
      </c>
      <c r="O590" s="31">
        <v>25.3</v>
      </c>
    </row>
    <row r="591" spans="9:15" ht="21" customHeight="1">
      <c r="I591" s="36" t="s">
        <v>138</v>
      </c>
      <c r="J591" s="37" t="s">
        <v>280</v>
      </c>
      <c r="K591" s="37" t="s">
        <v>440</v>
      </c>
      <c r="L591" s="37" t="s">
        <v>434</v>
      </c>
      <c r="M591" s="38" t="s">
        <v>742</v>
      </c>
      <c r="N591" s="37" t="s">
        <v>155</v>
      </c>
      <c r="O591" s="31">
        <v>9</v>
      </c>
    </row>
    <row r="592" spans="9:15" ht="21" customHeight="1">
      <c r="I592" s="36" t="s">
        <v>442</v>
      </c>
      <c r="J592" s="33" t="s">
        <v>280</v>
      </c>
      <c r="K592" s="33" t="s">
        <v>440</v>
      </c>
      <c r="L592" s="33" t="s">
        <v>399</v>
      </c>
      <c r="M592" s="38"/>
      <c r="N592" s="37"/>
      <c r="O592" s="35">
        <f>O593</f>
        <v>92708.2</v>
      </c>
    </row>
    <row r="593" spans="1:15" ht="18.75">
      <c r="A593" s="7" t="s">
        <v>253</v>
      </c>
      <c r="B593" s="7" t="s">
        <v>254</v>
      </c>
      <c r="C593" s="7" t="s">
        <v>251</v>
      </c>
      <c r="D593" s="7" t="s">
        <v>252</v>
      </c>
      <c r="E593" s="7" t="s">
        <v>245</v>
      </c>
      <c r="F593" s="7" t="s">
        <v>246</v>
      </c>
      <c r="G593" s="7" t="s">
        <v>231</v>
      </c>
      <c r="H593" s="7" t="s">
        <v>234</v>
      </c>
      <c r="I593" s="32" t="s">
        <v>444</v>
      </c>
      <c r="J593" s="33" t="s">
        <v>280</v>
      </c>
      <c r="K593" s="33" t="s">
        <v>440</v>
      </c>
      <c r="L593" s="33" t="s">
        <v>399</v>
      </c>
      <c r="M593" s="34" t="s">
        <v>743</v>
      </c>
      <c r="N593" s="33"/>
      <c r="O593" s="35">
        <f>O594+O597+O599+O601+O604+O613+O626+O645</f>
        <v>92708.2</v>
      </c>
    </row>
    <row r="594" spans="1:15" ht="30.75" customHeight="1">
      <c r="A594" s="7" t="s">
        <v>253</v>
      </c>
      <c r="B594" s="7" t="s">
        <v>254</v>
      </c>
      <c r="C594" s="7" t="s">
        <v>251</v>
      </c>
      <c r="D594" s="7" t="s">
        <v>252</v>
      </c>
      <c r="E594" s="7" t="s">
        <v>247</v>
      </c>
      <c r="F594" s="7" t="s">
        <v>248</v>
      </c>
      <c r="G594" s="7" t="s">
        <v>447</v>
      </c>
      <c r="H594" s="7" t="s">
        <v>448</v>
      </c>
      <c r="I594" s="61" t="s">
        <v>343</v>
      </c>
      <c r="J594" s="62" t="s">
        <v>280</v>
      </c>
      <c r="K594" s="37" t="s">
        <v>440</v>
      </c>
      <c r="L594" s="62" t="s">
        <v>399</v>
      </c>
      <c r="M594" s="63" t="s">
        <v>344</v>
      </c>
      <c r="N594" s="62"/>
      <c r="O594" s="31">
        <f>SUM(O595)</f>
        <v>347.8</v>
      </c>
    </row>
    <row r="595" spans="1:15" ht="48" customHeight="1">
      <c r="A595" s="7" t="s">
        <v>253</v>
      </c>
      <c r="B595" s="7" t="s">
        <v>254</v>
      </c>
      <c r="C595" s="7" t="s">
        <v>251</v>
      </c>
      <c r="D595" s="7" t="s">
        <v>252</v>
      </c>
      <c r="E595" s="7" t="s">
        <v>402</v>
      </c>
      <c r="F595" s="7" t="s">
        <v>403</v>
      </c>
      <c r="G595" s="7" t="s">
        <v>371</v>
      </c>
      <c r="H595" s="7" t="s">
        <v>375</v>
      </c>
      <c r="I595" s="36" t="s">
        <v>19</v>
      </c>
      <c r="J595" s="37" t="s">
        <v>280</v>
      </c>
      <c r="K595" s="37" t="s">
        <v>440</v>
      </c>
      <c r="L595" s="37" t="s">
        <v>399</v>
      </c>
      <c r="M595" s="38" t="s">
        <v>345</v>
      </c>
      <c r="N595" s="37"/>
      <c r="O595" s="31">
        <v>347.8</v>
      </c>
    </row>
    <row r="596" spans="9:15" ht="32.25" customHeight="1">
      <c r="I596" s="36" t="s">
        <v>475</v>
      </c>
      <c r="J596" s="37" t="s">
        <v>280</v>
      </c>
      <c r="K596" s="37" t="s">
        <v>440</v>
      </c>
      <c r="L596" s="37" t="s">
        <v>399</v>
      </c>
      <c r="M596" s="38" t="s">
        <v>345</v>
      </c>
      <c r="N596" s="37" t="s">
        <v>474</v>
      </c>
      <c r="O596" s="31">
        <v>347.8</v>
      </c>
    </row>
    <row r="597" spans="9:15" ht="50.25" customHeight="1">
      <c r="I597" s="36" t="s">
        <v>104</v>
      </c>
      <c r="J597" s="37" t="s">
        <v>280</v>
      </c>
      <c r="K597" s="37" t="s">
        <v>440</v>
      </c>
      <c r="L597" s="37" t="s">
        <v>399</v>
      </c>
      <c r="M597" s="38" t="s">
        <v>745</v>
      </c>
      <c r="N597" s="37"/>
      <c r="O597" s="31">
        <v>0.9</v>
      </c>
    </row>
    <row r="598" spans="9:15" ht="31.5" customHeight="1">
      <c r="I598" s="36" t="s">
        <v>503</v>
      </c>
      <c r="J598" s="37" t="s">
        <v>280</v>
      </c>
      <c r="K598" s="37" t="s">
        <v>440</v>
      </c>
      <c r="L598" s="37" t="s">
        <v>399</v>
      </c>
      <c r="M598" s="38" t="s">
        <v>745</v>
      </c>
      <c r="N598" s="37" t="s">
        <v>504</v>
      </c>
      <c r="O598" s="31">
        <v>0.9</v>
      </c>
    </row>
    <row r="599" spans="1:15" ht="36.75" customHeight="1">
      <c r="A599" s="7" t="s">
        <v>253</v>
      </c>
      <c r="B599" s="7" t="s">
        <v>254</v>
      </c>
      <c r="C599" s="7" t="s">
        <v>251</v>
      </c>
      <c r="D599" s="7" t="s">
        <v>252</v>
      </c>
      <c r="E599" s="7" t="s">
        <v>255</v>
      </c>
      <c r="F599" s="7" t="s">
        <v>256</v>
      </c>
      <c r="G599" s="7" t="s">
        <v>231</v>
      </c>
      <c r="H599" s="7" t="s">
        <v>234</v>
      </c>
      <c r="I599" s="36" t="s">
        <v>168</v>
      </c>
      <c r="J599" s="37" t="s">
        <v>280</v>
      </c>
      <c r="K599" s="37" t="s">
        <v>440</v>
      </c>
      <c r="L599" s="37" t="s">
        <v>399</v>
      </c>
      <c r="M599" s="38" t="s">
        <v>347</v>
      </c>
      <c r="N599" s="37"/>
      <c r="O599" s="31">
        <v>8152.5</v>
      </c>
    </row>
    <row r="600" spans="9:15" ht="33.75" customHeight="1">
      <c r="I600" s="36" t="s">
        <v>503</v>
      </c>
      <c r="J600" s="37" t="s">
        <v>280</v>
      </c>
      <c r="K600" s="37" t="s">
        <v>440</v>
      </c>
      <c r="L600" s="37" t="s">
        <v>399</v>
      </c>
      <c r="M600" s="38" t="s">
        <v>347</v>
      </c>
      <c r="N600" s="37" t="s">
        <v>504</v>
      </c>
      <c r="O600" s="31">
        <v>8152.5</v>
      </c>
    </row>
    <row r="601" spans="9:15" ht="34.5" customHeight="1">
      <c r="I601" s="36" t="s">
        <v>530</v>
      </c>
      <c r="J601" s="37" t="s">
        <v>280</v>
      </c>
      <c r="K601" s="37" t="s">
        <v>440</v>
      </c>
      <c r="L601" s="37" t="s">
        <v>399</v>
      </c>
      <c r="M601" s="38" t="s">
        <v>348</v>
      </c>
      <c r="N601" s="37"/>
      <c r="O601" s="31">
        <f>O602</f>
        <v>9272</v>
      </c>
    </row>
    <row r="602" spans="9:15" ht="49.5" customHeight="1">
      <c r="I602" s="36" t="s">
        <v>20</v>
      </c>
      <c r="J602" s="37" t="s">
        <v>280</v>
      </c>
      <c r="K602" s="37" t="s">
        <v>440</v>
      </c>
      <c r="L602" s="37" t="s">
        <v>399</v>
      </c>
      <c r="M602" s="38" t="s">
        <v>746</v>
      </c>
      <c r="N602" s="37"/>
      <c r="O602" s="31">
        <v>9272</v>
      </c>
    </row>
    <row r="603" spans="9:15" ht="33" customHeight="1">
      <c r="I603" s="36" t="s">
        <v>475</v>
      </c>
      <c r="J603" s="37" t="s">
        <v>280</v>
      </c>
      <c r="K603" s="37" t="s">
        <v>440</v>
      </c>
      <c r="L603" s="37" t="s">
        <v>399</v>
      </c>
      <c r="M603" s="38" t="s">
        <v>746</v>
      </c>
      <c r="N603" s="37" t="s">
        <v>474</v>
      </c>
      <c r="O603" s="31">
        <v>9272</v>
      </c>
    </row>
    <row r="604" spans="9:15" ht="31.5">
      <c r="I604" s="36" t="s">
        <v>547</v>
      </c>
      <c r="J604" s="33" t="s">
        <v>280</v>
      </c>
      <c r="K604" s="33" t="s">
        <v>440</v>
      </c>
      <c r="L604" s="33" t="s">
        <v>399</v>
      </c>
      <c r="M604" s="34" t="s">
        <v>747</v>
      </c>
      <c r="N604" s="33"/>
      <c r="O604" s="35">
        <f>O605+O607+O609+O611</f>
        <v>22489.399999999998</v>
      </c>
    </row>
    <row r="605" spans="9:15" ht="18.75">
      <c r="I605" s="36" t="s">
        <v>21</v>
      </c>
      <c r="J605" s="37" t="s">
        <v>280</v>
      </c>
      <c r="K605" s="37" t="s">
        <v>440</v>
      </c>
      <c r="L605" s="37" t="s">
        <v>399</v>
      </c>
      <c r="M605" s="38" t="s">
        <v>748</v>
      </c>
      <c r="N605" s="37"/>
      <c r="O605" s="31">
        <v>14795.6</v>
      </c>
    </row>
    <row r="606" spans="9:15" ht="32.25" customHeight="1">
      <c r="I606" s="36" t="s">
        <v>503</v>
      </c>
      <c r="J606" s="37" t="s">
        <v>280</v>
      </c>
      <c r="K606" s="37" t="s">
        <v>440</v>
      </c>
      <c r="L606" s="37" t="s">
        <v>399</v>
      </c>
      <c r="M606" s="38" t="s">
        <v>748</v>
      </c>
      <c r="N606" s="37" t="s">
        <v>504</v>
      </c>
      <c r="O606" s="31">
        <v>14795.6</v>
      </c>
    </row>
    <row r="607" spans="9:15" ht="18.75">
      <c r="I607" s="36" t="s">
        <v>346</v>
      </c>
      <c r="J607" s="37" t="s">
        <v>280</v>
      </c>
      <c r="K607" s="37" t="s">
        <v>440</v>
      </c>
      <c r="L607" s="37" t="s">
        <v>399</v>
      </c>
      <c r="M607" s="38" t="s">
        <v>679</v>
      </c>
      <c r="N607" s="37"/>
      <c r="O607" s="31">
        <v>4530</v>
      </c>
    </row>
    <row r="608" spans="9:15" ht="31.5">
      <c r="I608" s="36" t="s">
        <v>475</v>
      </c>
      <c r="J608" s="37" t="s">
        <v>280</v>
      </c>
      <c r="K608" s="37" t="s">
        <v>440</v>
      </c>
      <c r="L608" s="37" t="s">
        <v>399</v>
      </c>
      <c r="M608" s="38" t="s">
        <v>749</v>
      </c>
      <c r="N608" s="37" t="s">
        <v>474</v>
      </c>
      <c r="O608" s="31">
        <v>4530</v>
      </c>
    </row>
    <row r="609" spans="9:15" ht="111" customHeight="1">
      <c r="I609" s="36" t="s">
        <v>523</v>
      </c>
      <c r="J609" s="37" t="s">
        <v>280</v>
      </c>
      <c r="K609" s="37" t="s">
        <v>440</v>
      </c>
      <c r="L609" s="37" t="s">
        <v>399</v>
      </c>
      <c r="M609" s="38" t="s">
        <v>750</v>
      </c>
      <c r="N609" s="37"/>
      <c r="O609" s="31">
        <v>1136.7</v>
      </c>
    </row>
    <row r="610" spans="9:15" ht="30.75" customHeight="1">
      <c r="I610" s="36" t="s">
        <v>475</v>
      </c>
      <c r="J610" s="37" t="s">
        <v>280</v>
      </c>
      <c r="K610" s="37" t="s">
        <v>440</v>
      </c>
      <c r="L610" s="37" t="s">
        <v>399</v>
      </c>
      <c r="M610" s="38" t="s">
        <v>750</v>
      </c>
      <c r="N610" s="37" t="s">
        <v>474</v>
      </c>
      <c r="O610" s="31">
        <v>1136.7</v>
      </c>
    </row>
    <row r="611" spans="9:15" ht="46.5" customHeight="1">
      <c r="I611" s="36" t="s">
        <v>43</v>
      </c>
      <c r="J611" s="37" t="s">
        <v>280</v>
      </c>
      <c r="K611" s="37" t="s">
        <v>440</v>
      </c>
      <c r="L611" s="37" t="s">
        <v>399</v>
      </c>
      <c r="M611" s="38" t="s">
        <v>680</v>
      </c>
      <c r="N611" s="37"/>
      <c r="O611" s="31">
        <f>O612</f>
        <v>2027.1</v>
      </c>
    </row>
    <row r="612" spans="9:15" ht="33" customHeight="1">
      <c r="I612" s="36" t="s">
        <v>475</v>
      </c>
      <c r="J612" s="37" t="s">
        <v>280</v>
      </c>
      <c r="K612" s="37" t="s">
        <v>440</v>
      </c>
      <c r="L612" s="37" t="s">
        <v>399</v>
      </c>
      <c r="M612" s="38" t="s">
        <v>680</v>
      </c>
      <c r="N612" s="37" t="s">
        <v>474</v>
      </c>
      <c r="O612" s="31">
        <v>2027.1</v>
      </c>
    </row>
    <row r="613" spans="9:15" ht="39.75" customHeight="1">
      <c r="I613" s="36" t="s">
        <v>169</v>
      </c>
      <c r="J613" s="37" t="s">
        <v>280</v>
      </c>
      <c r="K613" s="37" t="s">
        <v>440</v>
      </c>
      <c r="L613" s="37" t="s">
        <v>399</v>
      </c>
      <c r="M613" s="38" t="s">
        <v>751</v>
      </c>
      <c r="N613" s="37"/>
      <c r="O613" s="31">
        <f>O614+O617+O620+O623</f>
        <v>6791.5</v>
      </c>
    </row>
    <row r="614" spans="9:15" ht="56.25" customHeight="1">
      <c r="I614" s="36" t="s">
        <v>552</v>
      </c>
      <c r="J614" s="37" t="s">
        <v>280</v>
      </c>
      <c r="K614" s="37" t="s">
        <v>440</v>
      </c>
      <c r="L614" s="37" t="s">
        <v>399</v>
      </c>
      <c r="M614" s="38" t="s">
        <v>720</v>
      </c>
      <c r="N614" s="37"/>
      <c r="O614" s="31">
        <v>4992.8</v>
      </c>
    </row>
    <row r="615" spans="9:15" ht="22.5" customHeight="1">
      <c r="I615" s="36" t="s">
        <v>10</v>
      </c>
      <c r="J615" s="37" t="s">
        <v>280</v>
      </c>
      <c r="K615" s="37" t="s">
        <v>440</v>
      </c>
      <c r="L615" s="37" t="s">
        <v>399</v>
      </c>
      <c r="M615" s="38" t="s">
        <v>721</v>
      </c>
      <c r="N615" s="37"/>
      <c r="O615" s="31">
        <v>4992.8</v>
      </c>
    </row>
    <row r="616" spans="9:15" ht="31.5" customHeight="1">
      <c r="I616" s="36" t="s">
        <v>475</v>
      </c>
      <c r="J616" s="37" t="s">
        <v>280</v>
      </c>
      <c r="K616" s="37" t="s">
        <v>440</v>
      </c>
      <c r="L616" s="37" t="s">
        <v>399</v>
      </c>
      <c r="M616" s="38" t="s">
        <v>721</v>
      </c>
      <c r="N616" s="37" t="s">
        <v>474</v>
      </c>
      <c r="O616" s="31">
        <v>4992.8</v>
      </c>
    </row>
    <row r="617" spans="9:15" ht="49.5" customHeight="1">
      <c r="I617" s="36" t="s">
        <v>22</v>
      </c>
      <c r="J617" s="37" t="s">
        <v>280</v>
      </c>
      <c r="K617" s="37" t="s">
        <v>440</v>
      </c>
      <c r="L617" s="37" t="s">
        <v>399</v>
      </c>
      <c r="M617" s="38" t="s">
        <v>752</v>
      </c>
      <c r="N617" s="37"/>
      <c r="O617" s="31">
        <v>40.7</v>
      </c>
    </row>
    <row r="618" spans="9:15" ht="31.5">
      <c r="I618" s="36" t="s">
        <v>139</v>
      </c>
      <c r="J618" s="37" t="s">
        <v>280</v>
      </c>
      <c r="K618" s="37" t="s">
        <v>440</v>
      </c>
      <c r="L618" s="37" t="s">
        <v>399</v>
      </c>
      <c r="M618" s="38" t="s">
        <v>753</v>
      </c>
      <c r="N618" s="37"/>
      <c r="O618" s="31">
        <v>40.7</v>
      </c>
    </row>
    <row r="619" spans="9:15" ht="30" customHeight="1">
      <c r="I619" s="36" t="s">
        <v>475</v>
      </c>
      <c r="J619" s="37" t="s">
        <v>280</v>
      </c>
      <c r="K619" s="37" t="s">
        <v>440</v>
      </c>
      <c r="L619" s="37" t="s">
        <v>399</v>
      </c>
      <c r="M619" s="38" t="s">
        <v>753</v>
      </c>
      <c r="N619" s="37" t="s">
        <v>474</v>
      </c>
      <c r="O619" s="31">
        <v>40.7</v>
      </c>
    </row>
    <row r="620" spans="9:15" ht="45.75" customHeight="1">
      <c r="I620" s="36" t="s">
        <v>23</v>
      </c>
      <c r="J620" s="37" t="s">
        <v>280</v>
      </c>
      <c r="K620" s="37" t="s">
        <v>440</v>
      </c>
      <c r="L620" s="37" t="s">
        <v>399</v>
      </c>
      <c r="M620" s="38" t="s">
        <v>754</v>
      </c>
      <c r="N620" s="37"/>
      <c r="O620" s="31">
        <f>O621</f>
        <v>1364.2</v>
      </c>
    </row>
    <row r="621" spans="9:15" ht="32.25" customHeight="1">
      <c r="I621" s="36" t="s">
        <v>571</v>
      </c>
      <c r="J621" s="37" t="s">
        <v>280</v>
      </c>
      <c r="K621" s="37" t="s">
        <v>440</v>
      </c>
      <c r="L621" s="37" t="s">
        <v>399</v>
      </c>
      <c r="M621" s="38" t="s">
        <v>755</v>
      </c>
      <c r="N621" s="37"/>
      <c r="O621" s="31">
        <v>1364.2</v>
      </c>
    </row>
    <row r="622" spans="9:15" ht="34.5" customHeight="1">
      <c r="I622" s="36" t="s">
        <v>475</v>
      </c>
      <c r="J622" s="37" t="s">
        <v>280</v>
      </c>
      <c r="K622" s="37" t="s">
        <v>440</v>
      </c>
      <c r="L622" s="37" t="s">
        <v>399</v>
      </c>
      <c r="M622" s="38" t="s">
        <v>755</v>
      </c>
      <c r="N622" s="37" t="s">
        <v>474</v>
      </c>
      <c r="O622" s="31">
        <v>1364.2</v>
      </c>
    </row>
    <row r="623" spans="9:15" ht="50.25" customHeight="1">
      <c r="I623" s="36" t="s">
        <v>44</v>
      </c>
      <c r="J623" s="37" t="s">
        <v>280</v>
      </c>
      <c r="K623" s="37" t="s">
        <v>440</v>
      </c>
      <c r="L623" s="37" t="s">
        <v>399</v>
      </c>
      <c r="M623" s="38" t="s">
        <v>756</v>
      </c>
      <c r="N623" s="37"/>
      <c r="O623" s="31">
        <f>O624</f>
        <v>393.8</v>
      </c>
    </row>
    <row r="624" spans="9:15" ht="34.5" customHeight="1">
      <c r="I624" s="36" t="s">
        <v>45</v>
      </c>
      <c r="J624" s="37" t="s">
        <v>280</v>
      </c>
      <c r="K624" s="37" t="s">
        <v>440</v>
      </c>
      <c r="L624" s="37" t="s">
        <v>399</v>
      </c>
      <c r="M624" s="38" t="s">
        <v>757</v>
      </c>
      <c r="N624" s="37"/>
      <c r="O624" s="31">
        <v>393.8</v>
      </c>
    </row>
    <row r="625" spans="9:15" ht="37.5" customHeight="1">
      <c r="I625" s="36" t="s">
        <v>475</v>
      </c>
      <c r="J625" s="37" t="s">
        <v>280</v>
      </c>
      <c r="K625" s="37" t="s">
        <v>440</v>
      </c>
      <c r="L625" s="37" t="s">
        <v>399</v>
      </c>
      <c r="M625" s="38" t="s">
        <v>757</v>
      </c>
      <c r="N625" s="37" t="s">
        <v>474</v>
      </c>
      <c r="O625" s="31">
        <v>393.8</v>
      </c>
    </row>
    <row r="626" spans="9:15" ht="21" customHeight="1">
      <c r="I626" s="48" t="s">
        <v>761</v>
      </c>
      <c r="J626" s="37" t="s">
        <v>280</v>
      </c>
      <c r="K626" s="37" t="s">
        <v>440</v>
      </c>
      <c r="L626" s="37" t="s">
        <v>399</v>
      </c>
      <c r="M626" s="38" t="s">
        <v>758</v>
      </c>
      <c r="N626" s="37"/>
      <c r="O626" s="31">
        <f>O627+O629+O632+O635+O638+O641</f>
        <v>7726.499999999999</v>
      </c>
    </row>
    <row r="627" spans="9:15" ht="34.5" customHeight="1">
      <c r="I627" s="48" t="s">
        <v>760</v>
      </c>
      <c r="J627" s="37" t="s">
        <v>280</v>
      </c>
      <c r="K627" s="37" t="s">
        <v>440</v>
      </c>
      <c r="L627" s="37" t="s">
        <v>399</v>
      </c>
      <c r="M627" s="38" t="s">
        <v>759</v>
      </c>
      <c r="N627" s="37"/>
      <c r="O627" s="31">
        <v>13.5</v>
      </c>
    </row>
    <row r="628" spans="9:15" ht="37.5" customHeight="1">
      <c r="I628" s="36" t="s">
        <v>475</v>
      </c>
      <c r="J628" s="37" t="s">
        <v>280</v>
      </c>
      <c r="K628" s="37" t="s">
        <v>440</v>
      </c>
      <c r="L628" s="37" t="s">
        <v>399</v>
      </c>
      <c r="M628" s="38" t="s">
        <v>759</v>
      </c>
      <c r="N628" s="37" t="s">
        <v>474</v>
      </c>
      <c r="O628" s="31">
        <v>13.5</v>
      </c>
    </row>
    <row r="629" spans="9:15" ht="48.75" customHeight="1">
      <c r="I629" s="36" t="s">
        <v>331</v>
      </c>
      <c r="J629" s="37" t="s">
        <v>280</v>
      </c>
      <c r="K629" s="37" t="s">
        <v>440</v>
      </c>
      <c r="L629" s="37" t="s">
        <v>399</v>
      </c>
      <c r="M629" s="38" t="s">
        <v>762</v>
      </c>
      <c r="N629" s="37"/>
      <c r="O629" s="31">
        <f>(O630)</f>
        <v>5.8</v>
      </c>
    </row>
    <row r="630" spans="1:15" ht="19.5" customHeight="1">
      <c r="A630" s="7" t="s">
        <v>253</v>
      </c>
      <c r="B630" s="7" t="s">
        <v>254</v>
      </c>
      <c r="C630" s="7" t="s">
        <v>109</v>
      </c>
      <c r="D630" s="7" t="s">
        <v>110</v>
      </c>
      <c r="E630" s="7" t="s">
        <v>111</v>
      </c>
      <c r="F630" s="7" t="s">
        <v>112</v>
      </c>
      <c r="G630" s="7" t="s">
        <v>371</v>
      </c>
      <c r="H630" s="7" t="s">
        <v>375</v>
      </c>
      <c r="I630" s="36" t="s">
        <v>531</v>
      </c>
      <c r="J630" s="37" t="s">
        <v>280</v>
      </c>
      <c r="K630" s="37" t="s">
        <v>440</v>
      </c>
      <c r="L630" s="37" t="s">
        <v>399</v>
      </c>
      <c r="M630" s="38" t="s">
        <v>195</v>
      </c>
      <c r="N630" s="37"/>
      <c r="O630" s="31">
        <v>5.8</v>
      </c>
    </row>
    <row r="631" spans="9:15" ht="31.5">
      <c r="I631" s="36" t="s">
        <v>475</v>
      </c>
      <c r="J631" s="37" t="s">
        <v>280</v>
      </c>
      <c r="K631" s="37" t="s">
        <v>440</v>
      </c>
      <c r="L631" s="37" t="s">
        <v>399</v>
      </c>
      <c r="M631" s="38" t="s">
        <v>195</v>
      </c>
      <c r="N631" s="37" t="s">
        <v>474</v>
      </c>
      <c r="O631" s="31">
        <v>5.8</v>
      </c>
    </row>
    <row r="632" spans="1:15" ht="51" customHeight="1">
      <c r="A632" s="7" t="s">
        <v>257</v>
      </c>
      <c r="B632" s="7" t="s">
        <v>258</v>
      </c>
      <c r="C632" s="7" t="s">
        <v>262</v>
      </c>
      <c r="D632" s="7" t="s">
        <v>263</v>
      </c>
      <c r="E632" s="7" t="s">
        <v>264</v>
      </c>
      <c r="F632" s="7" t="s">
        <v>265</v>
      </c>
      <c r="G632" s="7" t="s">
        <v>371</v>
      </c>
      <c r="H632" s="7" t="s">
        <v>375</v>
      </c>
      <c r="I632" s="36" t="s">
        <v>196</v>
      </c>
      <c r="J632" s="37" t="s">
        <v>280</v>
      </c>
      <c r="K632" s="37" t="s">
        <v>440</v>
      </c>
      <c r="L632" s="37" t="s">
        <v>399</v>
      </c>
      <c r="M632" s="38" t="s">
        <v>197</v>
      </c>
      <c r="N632" s="37"/>
      <c r="O632" s="31">
        <f>O633</f>
        <v>83.6</v>
      </c>
    </row>
    <row r="633" spans="1:15" ht="34.5" customHeight="1">
      <c r="A633" s="7" t="s">
        <v>257</v>
      </c>
      <c r="B633" s="7" t="s">
        <v>258</v>
      </c>
      <c r="C633" s="7" t="s">
        <v>262</v>
      </c>
      <c r="D633" s="7" t="s">
        <v>263</v>
      </c>
      <c r="E633" s="7" t="s">
        <v>266</v>
      </c>
      <c r="F633" s="7" t="s">
        <v>267</v>
      </c>
      <c r="G633" s="7" t="s">
        <v>371</v>
      </c>
      <c r="H633" s="7" t="s">
        <v>375</v>
      </c>
      <c r="I633" s="36" t="s">
        <v>532</v>
      </c>
      <c r="J633" s="37" t="s">
        <v>280</v>
      </c>
      <c r="K633" s="37" t="s">
        <v>440</v>
      </c>
      <c r="L633" s="37" t="s">
        <v>399</v>
      </c>
      <c r="M633" s="38" t="s">
        <v>198</v>
      </c>
      <c r="N633" s="37"/>
      <c r="O633" s="31">
        <v>83.6</v>
      </c>
    </row>
    <row r="634" spans="9:15" ht="31.5" customHeight="1">
      <c r="I634" s="36" t="s">
        <v>503</v>
      </c>
      <c r="J634" s="37" t="s">
        <v>280</v>
      </c>
      <c r="K634" s="37" t="s">
        <v>440</v>
      </c>
      <c r="L634" s="37" t="s">
        <v>399</v>
      </c>
      <c r="M634" s="38" t="s">
        <v>198</v>
      </c>
      <c r="N634" s="37" t="s">
        <v>504</v>
      </c>
      <c r="O634" s="31">
        <v>83.6</v>
      </c>
    </row>
    <row r="635" spans="1:15" ht="34.5" customHeight="1">
      <c r="A635" s="7" t="s">
        <v>268</v>
      </c>
      <c r="B635" s="7" t="s">
        <v>269</v>
      </c>
      <c r="C635" s="7" t="s">
        <v>383</v>
      </c>
      <c r="D635" s="7" t="s">
        <v>384</v>
      </c>
      <c r="E635" s="7" t="s">
        <v>388</v>
      </c>
      <c r="F635" s="7" t="s">
        <v>389</v>
      </c>
      <c r="G635" s="7" t="s">
        <v>390</v>
      </c>
      <c r="H635" s="7" t="s">
        <v>391</v>
      </c>
      <c r="I635" s="36" t="s">
        <v>283</v>
      </c>
      <c r="J635" s="37" t="s">
        <v>280</v>
      </c>
      <c r="K635" s="37" t="s">
        <v>440</v>
      </c>
      <c r="L635" s="37" t="s">
        <v>399</v>
      </c>
      <c r="M635" s="38" t="s">
        <v>284</v>
      </c>
      <c r="N635" s="37"/>
      <c r="O635" s="31">
        <f>O636</f>
        <v>104</v>
      </c>
    </row>
    <row r="636" spans="1:15" ht="18.75">
      <c r="A636" s="7" t="s">
        <v>268</v>
      </c>
      <c r="B636" s="7" t="s">
        <v>269</v>
      </c>
      <c r="C636" s="7" t="s">
        <v>383</v>
      </c>
      <c r="D636" s="7" t="s">
        <v>384</v>
      </c>
      <c r="E636" s="7" t="s">
        <v>270</v>
      </c>
      <c r="F636" s="7" t="s">
        <v>271</v>
      </c>
      <c r="G636" s="7" t="s">
        <v>371</v>
      </c>
      <c r="H636" s="7" t="s">
        <v>375</v>
      </c>
      <c r="I636" s="36" t="s">
        <v>533</v>
      </c>
      <c r="J636" s="37" t="s">
        <v>280</v>
      </c>
      <c r="K636" s="37" t="s">
        <v>440</v>
      </c>
      <c r="L636" s="37" t="s">
        <v>399</v>
      </c>
      <c r="M636" s="38" t="s">
        <v>285</v>
      </c>
      <c r="N636" s="37"/>
      <c r="O636" s="31">
        <f>O637</f>
        <v>104</v>
      </c>
    </row>
    <row r="637" spans="9:15" ht="31.5">
      <c r="I637" s="36" t="s">
        <v>475</v>
      </c>
      <c r="J637" s="37" t="s">
        <v>280</v>
      </c>
      <c r="K637" s="37" t="s">
        <v>440</v>
      </c>
      <c r="L637" s="37" t="s">
        <v>399</v>
      </c>
      <c r="M637" s="38" t="s">
        <v>285</v>
      </c>
      <c r="N637" s="37" t="s">
        <v>474</v>
      </c>
      <c r="O637" s="31">
        <v>104</v>
      </c>
    </row>
    <row r="638" spans="9:15" ht="31.5">
      <c r="I638" s="36" t="s">
        <v>283</v>
      </c>
      <c r="J638" s="37" t="s">
        <v>280</v>
      </c>
      <c r="K638" s="37" t="s">
        <v>440</v>
      </c>
      <c r="L638" s="37" t="s">
        <v>399</v>
      </c>
      <c r="M638" s="38" t="s">
        <v>46</v>
      </c>
      <c r="N638" s="37"/>
      <c r="O638" s="31">
        <f>O639</f>
        <v>7281.9</v>
      </c>
    </row>
    <row r="639" spans="1:15" ht="18.75" customHeight="1">
      <c r="A639" s="7" t="s">
        <v>268</v>
      </c>
      <c r="B639" s="7" t="s">
        <v>269</v>
      </c>
      <c r="C639" s="7" t="s">
        <v>208</v>
      </c>
      <c r="D639" s="7" t="s">
        <v>209</v>
      </c>
      <c r="E639" s="7" t="s">
        <v>374</v>
      </c>
      <c r="F639" s="7" t="s">
        <v>375</v>
      </c>
      <c r="G639" s="7" t="s">
        <v>371</v>
      </c>
      <c r="H639" s="7" t="s">
        <v>375</v>
      </c>
      <c r="I639" s="36" t="s">
        <v>534</v>
      </c>
      <c r="J639" s="37" t="s">
        <v>280</v>
      </c>
      <c r="K639" s="37" t="s">
        <v>440</v>
      </c>
      <c r="L639" s="37" t="s">
        <v>399</v>
      </c>
      <c r="M639" s="38" t="s">
        <v>46</v>
      </c>
      <c r="N639" s="37"/>
      <c r="O639" s="31">
        <v>7281.9</v>
      </c>
    </row>
    <row r="640" spans="9:15" ht="36.75" customHeight="1">
      <c r="I640" s="36" t="s">
        <v>475</v>
      </c>
      <c r="J640" s="37" t="s">
        <v>280</v>
      </c>
      <c r="K640" s="37" t="s">
        <v>440</v>
      </c>
      <c r="L640" s="37" t="s">
        <v>399</v>
      </c>
      <c r="M640" s="38" t="s">
        <v>286</v>
      </c>
      <c r="N640" s="37" t="s">
        <v>474</v>
      </c>
      <c r="O640" s="31">
        <v>7281.9</v>
      </c>
    </row>
    <row r="641" spans="1:15" ht="48.75" customHeight="1">
      <c r="A641" s="7" t="s">
        <v>268</v>
      </c>
      <c r="B641" s="7" t="s">
        <v>269</v>
      </c>
      <c r="C641" s="7" t="s">
        <v>208</v>
      </c>
      <c r="D641" s="7" t="s">
        <v>209</v>
      </c>
      <c r="E641" s="7" t="s">
        <v>272</v>
      </c>
      <c r="F641" s="7" t="s">
        <v>273</v>
      </c>
      <c r="G641" s="7" t="s">
        <v>377</v>
      </c>
      <c r="H641" s="7" t="s">
        <v>394</v>
      </c>
      <c r="I641" s="36" t="s">
        <v>554</v>
      </c>
      <c r="J641" s="37" t="s">
        <v>280</v>
      </c>
      <c r="K641" s="37" t="s">
        <v>440</v>
      </c>
      <c r="L641" s="37" t="s">
        <v>399</v>
      </c>
      <c r="M641" s="38" t="s">
        <v>287</v>
      </c>
      <c r="N641" s="37"/>
      <c r="O641" s="31">
        <f>O642</f>
        <v>237.7</v>
      </c>
    </row>
    <row r="642" spans="1:15" s="6" customFormat="1" ht="26.25" customHeight="1">
      <c r="A642" s="5" t="s">
        <v>274</v>
      </c>
      <c r="B642" s="5" t="s">
        <v>275</v>
      </c>
      <c r="C642" s="5" t="s">
        <v>372</v>
      </c>
      <c r="D642" s="5" t="s">
        <v>373</v>
      </c>
      <c r="E642" s="5" t="s">
        <v>374</v>
      </c>
      <c r="F642" s="5" t="s">
        <v>375</v>
      </c>
      <c r="G642" s="5" t="s">
        <v>371</v>
      </c>
      <c r="H642" s="5" t="s">
        <v>375</v>
      </c>
      <c r="I642" s="36" t="s">
        <v>556</v>
      </c>
      <c r="J642" s="37" t="s">
        <v>280</v>
      </c>
      <c r="K642" s="37" t="s">
        <v>440</v>
      </c>
      <c r="L642" s="37" t="s">
        <v>399</v>
      </c>
      <c r="M642" s="38" t="s">
        <v>288</v>
      </c>
      <c r="N642" s="37"/>
      <c r="O642" s="31">
        <f>SUM(O643+O644)</f>
        <v>237.7</v>
      </c>
    </row>
    <row r="643" spans="1:15" s="6" customFormat="1" ht="33.75" customHeight="1">
      <c r="A643" s="5"/>
      <c r="B643" s="5"/>
      <c r="C643" s="5"/>
      <c r="D643" s="5"/>
      <c r="E643" s="5"/>
      <c r="F643" s="5"/>
      <c r="G643" s="5"/>
      <c r="H643" s="5"/>
      <c r="I643" s="36" t="s">
        <v>503</v>
      </c>
      <c r="J643" s="37" t="s">
        <v>280</v>
      </c>
      <c r="K643" s="37" t="s">
        <v>440</v>
      </c>
      <c r="L643" s="37" t="s">
        <v>399</v>
      </c>
      <c r="M643" s="38" t="s">
        <v>288</v>
      </c>
      <c r="N643" s="37" t="s">
        <v>504</v>
      </c>
      <c r="O643" s="31">
        <v>74.7</v>
      </c>
    </row>
    <row r="644" spans="1:15" s="6" customFormat="1" ht="32.25" customHeight="1">
      <c r="A644" s="5"/>
      <c r="B644" s="5"/>
      <c r="C644" s="5"/>
      <c r="D644" s="5"/>
      <c r="E644" s="5"/>
      <c r="F644" s="5"/>
      <c r="G644" s="5"/>
      <c r="H644" s="5"/>
      <c r="I644" s="36" t="s">
        <v>475</v>
      </c>
      <c r="J644" s="37" t="s">
        <v>280</v>
      </c>
      <c r="K644" s="37" t="s">
        <v>440</v>
      </c>
      <c r="L644" s="37" t="s">
        <v>399</v>
      </c>
      <c r="M644" s="38" t="s">
        <v>288</v>
      </c>
      <c r="N644" s="37" t="s">
        <v>474</v>
      </c>
      <c r="O644" s="31">
        <v>163</v>
      </c>
    </row>
    <row r="645" spans="1:15" ht="50.25" customHeight="1">
      <c r="A645" s="7" t="s">
        <v>274</v>
      </c>
      <c r="B645" s="7" t="s">
        <v>275</v>
      </c>
      <c r="C645" s="7" t="s">
        <v>276</v>
      </c>
      <c r="D645" s="7" t="s">
        <v>291</v>
      </c>
      <c r="E645" s="7" t="s">
        <v>386</v>
      </c>
      <c r="F645" s="7" t="s">
        <v>387</v>
      </c>
      <c r="G645" s="7" t="s">
        <v>371</v>
      </c>
      <c r="H645" s="7" t="s">
        <v>375</v>
      </c>
      <c r="I645" s="36" t="s">
        <v>495</v>
      </c>
      <c r="J645" s="37" t="s">
        <v>280</v>
      </c>
      <c r="K645" s="37" t="s">
        <v>440</v>
      </c>
      <c r="L645" s="37" t="s">
        <v>399</v>
      </c>
      <c r="M645" s="38" t="s">
        <v>289</v>
      </c>
      <c r="N645" s="37"/>
      <c r="O645" s="31">
        <f>O646+O648+O652</f>
        <v>37927.6</v>
      </c>
    </row>
    <row r="646" spans="1:15" ht="64.5" customHeight="1">
      <c r="A646" s="7" t="s">
        <v>274</v>
      </c>
      <c r="B646" s="7" t="s">
        <v>275</v>
      </c>
      <c r="C646" s="7" t="s">
        <v>276</v>
      </c>
      <c r="D646" s="7" t="s">
        <v>291</v>
      </c>
      <c r="E646" s="7" t="s">
        <v>292</v>
      </c>
      <c r="F646" s="7" t="s">
        <v>293</v>
      </c>
      <c r="G646" s="7" t="s">
        <v>371</v>
      </c>
      <c r="H646" s="7" t="s">
        <v>375</v>
      </c>
      <c r="I646" s="36" t="s">
        <v>526</v>
      </c>
      <c r="J646" s="37" t="s">
        <v>280</v>
      </c>
      <c r="K646" s="37" t="s">
        <v>440</v>
      </c>
      <c r="L646" s="37" t="s">
        <v>399</v>
      </c>
      <c r="M646" s="38" t="s">
        <v>290</v>
      </c>
      <c r="N646" s="37"/>
      <c r="O646" s="31">
        <v>37606.5</v>
      </c>
    </row>
    <row r="647" spans="9:15" ht="33.75" customHeight="1">
      <c r="I647" s="36" t="s">
        <v>503</v>
      </c>
      <c r="J647" s="37" t="s">
        <v>280</v>
      </c>
      <c r="K647" s="37" t="s">
        <v>440</v>
      </c>
      <c r="L647" s="37" t="s">
        <v>399</v>
      </c>
      <c r="M647" s="38" t="s">
        <v>290</v>
      </c>
      <c r="N647" s="37" t="s">
        <v>504</v>
      </c>
      <c r="O647" s="31">
        <v>37606.5</v>
      </c>
    </row>
    <row r="648" spans="1:15" ht="51" customHeight="1">
      <c r="A648" s="7" t="s">
        <v>274</v>
      </c>
      <c r="B648" s="7" t="s">
        <v>275</v>
      </c>
      <c r="C648" s="7" t="s">
        <v>141</v>
      </c>
      <c r="D648" s="7" t="s">
        <v>294</v>
      </c>
      <c r="E648" s="7" t="s">
        <v>386</v>
      </c>
      <c r="F648" s="7" t="s">
        <v>387</v>
      </c>
      <c r="G648" s="7" t="s">
        <v>371</v>
      </c>
      <c r="H648" s="7" t="s">
        <v>375</v>
      </c>
      <c r="I648" s="36" t="s">
        <v>536</v>
      </c>
      <c r="J648" s="37" t="s">
        <v>280</v>
      </c>
      <c r="K648" s="37" t="s">
        <v>440</v>
      </c>
      <c r="L648" s="37" t="s">
        <v>399</v>
      </c>
      <c r="M648" s="38" t="s">
        <v>527</v>
      </c>
      <c r="N648" s="37"/>
      <c r="O648" s="31">
        <f>SUM(O649)</f>
        <v>38.4</v>
      </c>
    </row>
    <row r="649" spans="1:15" ht="50.25" customHeight="1">
      <c r="A649" s="7" t="s">
        <v>274</v>
      </c>
      <c r="B649" s="7" t="s">
        <v>275</v>
      </c>
      <c r="C649" s="7" t="s">
        <v>141</v>
      </c>
      <c r="D649" s="7" t="s">
        <v>294</v>
      </c>
      <c r="E649" s="7" t="s">
        <v>388</v>
      </c>
      <c r="F649" s="7" t="s">
        <v>389</v>
      </c>
      <c r="G649" s="7" t="s">
        <v>371</v>
      </c>
      <c r="H649" s="7" t="s">
        <v>375</v>
      </c>
      <c r="I649" s="36" t="s">
        <v>541</v>
      </c>
      <c r="J649" s="37" t="s">
        <v>280</v>
      </c>
      <c r="K649" s="37" t="s">
        <v>440</v>
      </c>
      <c r="L649" s="37" t="s">
        <v>399</v>
      </c>
      <c r="M649" s="38" t="s">
        <v>528</v>
      </c>
      <c r="N649" s="37"/>
      <c r="O649" s="31">
        <f>O650+O651</f>
        <v>38.4</v>
      </c>
    </row>
    <row r="650" spans="1:15" ht="33" customHeight="1">
      <c r="A650" s="7" t="s">
        <v>274</v>
      </c>
      <c r="B650" s="7" t="s">
        <v>275</v>
      </c>
      <c r="C650" s="7" t="s">
        <v>141</v>
      </c>
      <c r="D650" s="7" t="s">
        <v>294</v>
      </c>
      <c r="E650" s="7" t="s">
        <v>388</v>
      </c>
      <c r="F650" s="7" t="s">
        <v>389</v>
      </c>
      <c r="G650" s="7" t="s">
        <v>390</v>
      </c>
      <c r="H650" s="7" t="s">
        <v>391</v>
      </c>
      <c r="I650" s="36" t="s">
        <v>133</v>
      </c>
      <c r="J650" s="37" t="s">
        <v>280</v>
      </c>
      <c r="K650" s="37" t="s">
        <v>440</v>
      </c>
      <c r="L650" s="37" t="s">
        <v>399</v>
      </c>
      <c r="M650" s="38" t="s">
        <v>528</v>
      </c>
      <c r="N650" s="37" t="s">
        <v>152</v>
      </c>
      <c r="O650" s="31">
        <v>20.4</v>
      </c>
    </row>
    <row r="651" spans="9:15" ht="19.5" customHeight="1">
      <c r="I651" s="67" t="s">
        <v>499</v>
      </c>
      <c r="J651" s="37" t="s">
        <v>280</v>
      </c>
      <c r="K651" s="37" t="s">
        <v>440</v>
      </c>
      <c r="L651" s="37" t="s">
        <v>399</v>
      </c>
      <c r="M651" s="38" t="s">
        <v>528</v>
      </c>
      <c r="N651" s="37" t="s">
        <v>498</v>
      </c>
      <c r="O651" s="31">
        <v>18</v>
      </c>
    </row>
    <row r="652" spans="1:15" ht="51" customHeight="1">
      <c r="A652" s="7" t="s">
        <v>274</v>
      </c>
      <c r="B652" s="7" t="s">
        <v>275</v>
      </c>
      <c r="C652" s="7" t="s">
        <v>383</v>
      </c>
      <c r="D652" s="7" t="s">
        <v>384</v>
      </c>
      <c r="E652" s="7" t="s">
        <v>386</v>
      </c>
      <c r="F652" s="7" t="s">
        <v>387</v>
      </c>
      <c r="G652" s="7" t="s">
        <v>371</v>
      </c>
      <c r="H652" s="7" t="s">
        <v>375</v>
      </c>
      <c r="I652" s="36" t="s">
        <v>544</v>
      </c>
      <c r="J652" s="37" t="s">
        <v>280</v>
      </c>
      <c r="K652" s="37" t="s">
        <v>440</v>
      </c>
      <c r="L652" s="37" t="s">
        <v>399</v>
      </c>
      <c r="M652" s="38" t="s">
        <v>529</v>
      </c>
      <c r="N652" s="37"/>
      <c r="O652" s="31">
        <f>O653</f>
        <v>282.7</v>
      </c>
    </row>
    <row r="653" spans="1:15" ht="48.75" customHeight="1">
      <c r="A653" s="7" t="s">
        <v>274</v>
      </c>
      <c r="B653" s="7" t="s">
        <v>275</v>
      </c>
      <c r="C653" s="7" t="s">
        <v>383</v>
      </c>
      <c r="D653" s="7" t="s">
        <v>384</v>
      </c>
      <c r="E653" s="7" t="s">
        <v>296</v>
      </c>
      <c r="F653" s="7" t="s">
        <v>524</v>
      </c>
      <c r="G653" s="7" t="s">
        <v>371</v>
      </c>
      <c r="H653" s="7" t="s">
        <v>375</v>
      </c>
      <c r="I653" s="36" t="s">
        <v>545</v>
      </c>
      <c r="J653" s="37" t="s">
        <v>280</v>
      </c>
      <c r="K653" s="37" t="s">
        <v>440</v>
      </c>
      <c r="L653" s="37" t="s">
        <v>399</v>
      </c>
      <c r="M653" s="38" t="s">
        <v>321</v>
      </c>
      <c r="N653" s="37"/>
      <c r="O653" s="31">
        <f>O654</f>
        <v>282.7</v>
      </c>
    </row>
    <row r="654" spans="9:15" ht="33.75" customHeight="1">
      <c r="I654" s="36" t="s">
        <v>503</v>
      </c>
      <c r="J654" s="37" t="s">
        <v>280</v>
      </c>
      <c r="K654" s="37" t="s">
        <v>440</v>
      </c>
      <c r="L654" s="37" t="s">
        <v>399</v>
      </c>
      <c r="M654" s="38" t="s">
        <v>321</v>
      </c>
      <c r="N654" s="37" t="s">
        <v>504</v>
      </c>
      <c r="O654" s="31">
        <v>282.7</v>
      </c>
    </row>
    <row r="655" spans="9:15" ht="19.5" customHeight="1">
      <c r="I655" s="36" t="s">
        <v>110</v>
      </c>
      <c r="J655" s="37" t="s">
        <v>280</v>
      </c>
      <c r="K655" s="37" t="s">
        <v>440</v>
      </c>
      <c r="L655" s="37" t="s">
        <v>415</v>
      </c>
      <c r="M655" s="38"/>
      <c r="N655" s="37"/>
      <c r="O655" s="31">
        <f>O656+O662</f>
        <v>3476.2</v>
      </c>
    </row>
    <row r="656" spans="9:15" ht="19.5" customHeight="1">
      <c r="I656" s="32" t="s">
        <v>444</v>
      </c>
      <c r="J656" s="33" t="s">
        <v>280</v>
      </c>
      <c r="K656" s="33" t="s">
        <v>440</v>
      </c>
      <c r="L656" s="33" t="s">
        <v>415</v>
      </c>
      <c r="M656" s="34" t="s">
        <v>743</v>
      </c>
      <c r="N656" s="33"/>
      <c r="O656" s="35">
        <f>O657+O659</f>
        <v>2007.1000000000001</v>
      </c>
    </row>
    <row r="657" spans="9:15" ht="81" customHeight="1">
      <c r="I657" s="48" t="s">
        <v>158</v>
      </c>
      <c r="J657" s="37" t="s">
        <v>280</v>
      </c>
      <c r="K657" s="37" t="s">
        <v>440</v>
      </c>
      <c r="L657" s="37" t="s">
        <v>415</v>
      </c>
      <c r="M657" s="38" t="s">
        <v>744</v>
      </c>
      <c r="N657" s="37"/>
      <c r="O657" s="31">
        <v>921.2</v>
      </c>
    </row>
    <row r="658" spans="9:15" ht="33.75" customHeight="1">
      <c r="I658" s="36" t="s">
        <v>503</v>
      </c>
      <c r="J658" s="37" t="s">
        <v>280</v>
      </c>
      <c r="K658" s="37" t="s">
        <v>440</v>
      </c>
      <c r="L658" s="37" t="s">
        <v>415</v>
      </c>
      <c r="M658" s="38" t="s">
        <v>744</v>
      </c>
      <c r="N658" s="37" t="s">
        <v>504</v>
      </c>
      <c r="O658" s="31">
        <v>921.2</v>
      </c>
    </row>
    <row r="659" spans="9:15" ht="65.25" customHeight="1">
      <c r="I659" s="48" t="s">
        <v>764</v>
      </c>
      <c r="J659" s="37" t="s">
        <v>280</v>
      </c>
      <c r="K659" s="37" t="s">
        <v>440</v>
      </c>
      <c r="L659" s="37" t="s">
        <v>415</v>
      </c>
      <c r="M659" s="38" t="s">
        <v>763</v>
      </c>
      <c r="N659" s="37"/>
      <c r="O659" s="31">
        <f>O660</f>
        <v>1085.9</v>
      </c>
    </row>
    <row r="660" spans="9:15" ht="48.75" customHeight="1">
      <c r="I660" s="48" t="s">
        <v>572</v>
      </c>
      <c r="J660" s="37" t="s">
        <v>280</v>
      </c>
      <c r="K660" s="37" t="s">
        <v>440</v>
      </c>
      <c r="L660" s="37" t="s">
        <v>415</v>
      </c>
      <c r="M660" s="38" t="s">
        <v>765</v>
      </c>
      <c r="N660" s="37"/>
      <c r="O660" s="31">
        <v>1085.9</v>
      </c>
    </row>
    <row r="661" spans="9:15" ht="34.5" customHeight="1">
      <c r="I661" s="36" t="s">
        <v>475</v>
      </c>
      <c r="J661" s="37" t="s">
        <v>280</v>
      </c>
      <c r="K661" s="37" t="s">
        <v>440</v>
      </c>
      <c r="L661" s="37" t="s">
        <v>415</v>
      </c>
      <c r="M661" s="38" t="s">
        <v>765</v>
      </c>
      <c r="N661" s="37" t="s">
        <v>474</v>
      </c>
      <c r="O661" s="31">
        <v>1085.9</v>
      </c>
    </row>
    <row r="662" spans="9:15" ht="15.75" customHeight="1">
      <c r="I662" s="32" t="s">
        <v>444</v>
      </c>
      <c r="J662" s="33" t="s">
        <v>280</v>
      </c>
      <c r="K662" s="33" t="s">
        <v>440</v>
      </c>
      <c r="L662" s="33" t="s">
        <v>415</v>
      </c>
      <c r="M662" s="34" t="s">
        <v>766</v>
      </c>
      <c r="N662" s="33"/>
      <c r="O662" s="35">
        <f>O664</f>
        <v>1469.1</v>
      </c>
    </row>
    <row r="663" spans="9:15" ht="63.75" customHeight="1">
      <c r="I663" s="48" t="s">
        <v>768</v>
      </c>
      <c r="J663" s="37" t="s">
        <v>280</v>
      </c>
      <c r="K663" s="37" t="s">
        <v>440</v>
      </c>
      <c r="L663" s="37" t="s">
        <v>415</v>
      </c>
      <c r="M663" s="38" t="s">
        <v>767</v>
      </c>
      <c r="N663" s="37"/>
      <c r="O663" s="31">
        <v>1469.1</v>
      </c>
    </row>
    <row r="664" spans="9:15" ht="33" customHeight="1">
      <c r="I664" s="36" t="s">
        <v>475</v>
      </c>
      <c r="J664" s="37" t="s">
        <v>280</v>
      </c>
      <c r="K664" s="37" t="s">
        <v>440</v>
      </c>
      <c r="L664" s="37" t="s">
        <v>415</v>
      </c>
      <c r="M664" s="38" t="s">
        <v>767</v>
      </c>
      <c r="N664" s="37" t="s">
        <v>474</v>
      </c>
      <c r="O664" s="31">
        <v>1469.1</v>
      </c>
    </row>
    <row r="665" spans="1:15" ht="17.25" customHeight="1">
      <c r="A665" s="7" t="s">
        <v>274</v>
      </c>
      <c r="B665" s="7" t="s">
        <v>275</v>
      </c>
      <c r="C665" s="7" t="s">
        <v>383</v>
      </c>
      <c r="D665" s="7" t="s">
        <v>384</v>
      </c>
      <c r="E665" s="7" t="s">
        <v>297</v>
      </c>
      <c r="F665" s="7" t="s">
        <v>298</v>
      </c>
      <c r="G665" s="7" t="s">
        <v>371</v>
      </c>
      <c r="H665" s="7" t="s">
        <v>375</v>
      </c>
      <c r="I665" s="36" t="s">
        <v>114</v>
      </c>
      <c r="J665" s="37" t="s">
        <v>280</v>
      </c>
      <c r="K665" s="37" t="s">
        <v>440</v>
      </c>
      <c r="L665" s="37" t="s">
        <v>437</v>
      </c>
      <c r="M665" s="38"/>
      <c r="N665" s="37"/>
      <c r="O665" s="31">
        <f>O666+O674</f>
        <v>9250.599999999999</v>
      </c>
    </row>
    <row r="666" spans="9:15" ht="18.75" customHeight="1">
      <c r="I666" s="47" t="s">
        <v>387</v>
      </c>
      <c r="J666" s="64" t="s">
        <v>280</v>
      </c>
      <c r="K666" s="64" t="s">
        <v>440</v>
      </c>
      <c r="L666" s="64" t="s">
        <v>437</v>
      </c>
      <c r="M666" s="65" t="s">
        <v>377</v>
      </c>
      <c r="N666" s="64"/>
      <c r="O666" s="66">
        <f>O667</f>
        <v>7497.999999999999</v>
      </c>
    </row>
    <row r="667" spans="9:15" ht="48" customHeight="1">
      <c r="I667" s="36" t="s">
        <v>521</v>
      </c>
      <c r="J667" s="37" t="s">
        <v>280</v>
      </c>
      <c r="K667" s="37" t="s">
        <v>440</v>
      </c>
      <c r="L667" s="37" t="s">
        <v>437</v>
      </c>
      <c r="M667" s="38" t="s">
        <v>769</v>
      </c>
      <c r="N667" s="37"/>
      <c r="O667" s="31">
        <f>O668+O669+O670+O671+O672+O673</f>
        <v>7497.999999999999</v>
      </c>
    </row>
    <row r="668" spans="9:15" ht="23.25" customHeight="1">
      <c r="I668" s="36" t="s">
        <v>132</v>
      </c>
      <c r="J668" s="37" t="s">
        <v>280</v>
      </c>
      <c r="K668" s="37" t="s">
        <v>440</v>
      </c>
      <c r="L668" s="37" t="s">
        <v>437</v>
      </c>
      <c r="M668" s="38" t="s">
        <v>769</v>
      </c>
      <c r="N668" s="37" t="s">
        <v>151</v>
      </c>
      <c r="O668" s="31">
        <v>6525</v>
      </c>
    </row>
    <row r="669" spans="9:15" ht="23.25" customHeight="1">
      <c r="I669" s="36" t="s">
        <v>133</v>
      </c>
      <c r="J669" s="37" t="s">
        <v>280</v>
      </c>
      <c r="K669" s="37" t="s">
        <v>440</v>
      </c>
      <c r="L669" s="37" t="s">
        <v>437</v>
      </c>
      <c r="M669" s="38" t="s">
        <v>769</v>
      </c>
      <c r="N669" s="37" t="s">
        <v>152</v>
      </c>
      <c r="O669" s="31">
        <v>4.2</v>
      </c>
    </row>
    <row r="670" spans="9:15" ht="36" customHeight="1">
      <c r="I670" s="36" t="s">
        <v>134</v>
      </c>
      <c r="J670" s="37" t="s">
        <v>280</v>
      </c>
      <c r="K670" s="37" t="s">
        <v>440</v>
      </c>
      <c r="L670" s="37" t="s">
        <v>437</v>
      </c>
      <c r="M670" s="38" t="s">
        <v>769</v>
      </c>
      <c r="N670" s="37" t="s">
        <v>153</v>
      </c>
      <c r="O670" s="31">
        <v>314.1</v>
      </c>
    </row>
    <row r="671" spans="9:15" ht="23.25" customHeight="1">
      <c r="I671" s="36" t="s">
        <v>135</v>
      </c>
      <c r="J671" s="37" t="s">
        <v>280</v>
      </c>
      <c r="K671" s="37" t="s">
        <v>440</v>
      </c>
      <c r="L671" s="37" t="s">
        <v>437</v>
      </c>
      <c r="M671" s="38" t="s">
        <v>769</v>
      </c>
      <c r="N671" s="37" t="s">
        <v>154</v>
      </c>
      <c r="O671" s="31">
        <v>647.4</v>
      </c>
    </row>
    <row r="672" spans="9:15" ht="39" customHeight="1">
      <c r="I672" s="36" t="s">
        <v>137</v>
      </c>
      <c r="J672" s="37" t="s">
        <v>280</v>
      </c>
      <c r="K672" s="37" t="s">
        <v>440</v>
      </c>
      <c r="L672" s="37" t="s">
        <v>437</v>
      </c>
      <c r="M672" s="38" t="s">
        <v>769</v>
      </c>
      <c r="N672" s="37" t="s">
        <v>274</v>
      </c>
      <c r="O672" s="31">
        <v>1.9</v>
      </c>
    </row>
    <row r="673" spans="9:15" ht="23.25" customHeight="1">
      <c r="I673" s="36" t="s">
        <v>138</v>
      </c>
      <c r="J673" s="37" t="s">
        <v>280</v>
      </c>
      <c r="K673" s="37" t="s">
        <v>440</v>
      </c>
      <c r="L673" s="37" t="s">
        <v>437</v>
      </c>
      <c r="M673" s="38" t="s">
        <v>769</v>
      </c>
      <c r="N673" s="37" t="s">
        <v>155</v>
      </c>
      <c r="O673" s="31">
        <v>5.4</v>
      </c>
    </row>
    <row r="674" spans="1:15" ht="22.5" customHeight="1">
      <c r="A674" s="7" t="s">
        <v>274</v>
      </c>
      <c r="B674" s="7" t="s">
        <v>275</v>
      </c>
      <c r="C674" s="7" t="s">
        <v>383</v>
      </c>
      <c r="D674" s="7" t="s">
        <v>384</v>
      </c>
      <c r="E674" s="7" t="s">
        <v>299</v>
      </c>
      <c r="F674" s="7" t="s">
        <v>307</v>
      </c>
      <c r="G674" s="7" t="s">
        <v>390</v>
      </c>
      <c r="H674" s="7" t="s">
        <v>391</v>
      </c>
      <c r="I674" s="36" t="s">
        <v>161</v>
      </c>
      <c r="J674" s="37" t="s">
        <v>280</v>
      </c>
      <c r="K674" s="37" t="s">
        <v>440</v>
      </c>
      <c r="L674" s="37" t="s">
        <v>437</v>
      </c>
      <c r="M674" s="38" t="s">
        <v>584</v>
      </c>
      <c r="N674" s="37"/>
      <c r="O674" s="31">
        <f>O675+O679+O682+O684+O686</f>
        <v>1752.6</v>
      </c>
    </row>
    <row r="675" spans="9:15" ht="31.5">
      <c r="I675" s="36" t="s">
        <v>67</v>
      </c>
      <c r="J675" s="39" t="s">
        <v>280</v>
      </c>
      <c r="K675" s="39" t="s">
        <v>440</v>
      </c>
      <c r="L675" s="39" t="s">
        <v>437</v>
      </c>
      <c r="M675" s="40" t="s">
        <v>585</v>
      </c>
      <c r="N675" s="39"/>
      <c r="O675" s="41">
        <f>O676+O677+O678</f>
        <v>1642.8</v>
      </c>
    </row>
    <row r="676" spans="9:15" ht="31.5">
      <c r="I676" s="36" t="s">
        <v>135</v>
      </c>
      <c r="J676" s="37" t="s">
        <v>280</v>
      </c>
      <c r="K676" s="37" t="s">
        <v>440</v>
      </c>
      <c r="L676" s="37" t="s">
        <v>437</v>
      </c>
      <c r="M676" s="40" t="s">
        <v>585</v>
      </c>
      <c r="N676" s="37" t="s">
        <v>154</v>
      </c>
      <c r="O676" s="41">
        <v>172.5</v>
      </c>
    </row>
    <row r="677" spans="9:15" ht="36" customHeight="1">
      <c r="I677" s="36" t="s">
        <v>539</v>
      </c>
      <c r="J677" s="39" t="s">
        <v>280</v>
      </c>
      <c r="K677" s="39" t="s">
        <v>440</v>
      </c>
      <c r="L677" s="39" t="s">
        <v>437</v>
      </c>
      <c r="M677" s="40" t="s">
        <v>585</v>
      </c>
      <c r="N677" s="39" t="s">
        <v>537</v>
      </c>
      <c r="O677" s="41">
        <v>98</v>
      </c>
    </row>
    <row r="678" spans="9:15" ht="21.75" customHeight="1">
      <c r="I678" s="67" t="s">
        <v>499</v>
      </c>
      <c r="J678" s="39" t="s">
        <v>280</v>
      </c>
      <c r="K678" s="39" t="s">
        <v>440</v>
      </c>
      <c r="L678" s="39" t="s">
        <v>437</v>
      </c>
      <c r="M678" s="40" t="s">
        <v>585</v>
      </c>
      <c r="N678" s="39" t="s">
        <v>498</v>
      </c>
      <c r="O678" s="41">
        <v>1372.3</v>
      </c>
    </row>
    <row r="679" spans="9:15" ht="21.75" customHeight="1">
      <c r="I679" s="48" t="s">
        <v>671</v>
      </c>
      <c r="J679" s="39" t="s">
        <v>280</v>
      </c>
      <c r="K679" s="39" t="s">
        <v>440</v>
      </c>
      <c r="L679" s="39" t="s">
        <v>437</v>
      </c>
      <c r="M679" s="40" t="s">
        <v>586</v>
      </c>
      <c r="N679" s="39"/>
      <c r="O679" s="41">
        <f>O680+O681</f>
        <v>54.5</v>
      </c>
    </row>
    <row r="680" spans="9:15" ht="18" customHeight="1">
      <c r="I680" s="36" t="s">
        <v>564</v>
      </c>
      <c r="J680" s="37" t="s">
        <v>280</v>
      </c>
      <c r="K680" s="37" t="s">
        <v>440</v>
      </c>
      <c r="L680" s="37" t="s">
        <v>437</v>
      </c>
      <c r="M680" s="40" t="s">
        <v>586</v>
      </c>
      <c r="N680" s="37" t="s">
        <v>563</v>
      </c>
      <c r="O680" s="41">
        <v>32.5</v>
      </c>
    </row>
    <row r="681" spans="9:15" ht="21.75" customHeight="1">
      <c r="I681" s="67" t="s">
        <v>499</v>
      </c>
      <c r="J681" s="39" t="s">
        <v>280</v>
      </c>
      <c r="K681" s="39" t="s">
        <v>440</v>
      </c>
      <c r="L681" s="39" t="s">
        <v>437</v>
      </c>
      <c r="M681" s="40" t="s">
        <v>586</v>
      </c>
      <c r="N681" s="39" t="s">
        <v>498</v>
      </c>
      <c r="O681" s="41">
        <v>22</v>
      </c>
    </row>
    <row r="682" spans="9:15" ht="64.5" customHeight="1">
      <c r="I682" s="67" t="s">
        <v>68</v>
      </c>
      <c r="J682" s="39" t="s">
        <v>280</v>
      </c>
      <c r="K682" s="39" t="s">
        <v>440</v>
      </c>
      <c r="L682" s="39" t="s">
        <v>437</v>
      </c>
      <c r="M682" s="40" t="s">
        <v>770</v>
      </c>
      <c r="N682" s="39"/>
      <c r="O682" s="41">
        <v>5</v>
      </c>
    </row>
    <row r="683" spans="9:15" ht="21" customHeight="1">
      <c r="I683" s="67" t="s">
        <v>499</v>
      </c>
      <c r="J683" s="39" t="s">
        <v>280</v>
      </c>
      <c r="K683" s="39" t="s">
        <v>440</v>
      </c>
      <c r="L683" s="39" t="s">
        <v>437</v>
      </c>
      <c r="M683" s="40" t="s">
        <v>770</v>
      </c>
      <c r="N683" s="39" t="s">
        <v>498</v>
      </c>
      <c r="O683" s="41">
        <v>5</v>
      </c>
    </row>
    <row r="684" spans="9:15" ht="37.5" customHeight="1">
      <c r="I684" s="36" t="s">
        <v>56</v>
      </c>
      <c r="J684" s="39" t="s">
        <v>280</v>
      </c>
      <c r="K684" s="39" t="s">
        <v>440</v>
      </c>
      <c r="L684" s="39" t="s">
        <v>437</v>
      </c>
      <c r="M684" s="40" t="s">
        <v>771</v>
      </c>
      <c r="N684" s="39"/>
      <c r="O684" s="41">
        <v>35.7</v>
      </c>
    </row>
    <row r="685" spans="9:15" ht="21" customHeight="1">
      <c r="I685" s="67" t="s">
        <v>499</v>
      </c>
      <c r="J685" s="39" t="s">
        <v>280</v>
      </c>
      <c r="K685" s="39" t="s">
        <v>440</v>
      </c>
      <c r="L685" s="39" t="s">
        <v>437</v>
      </c>
      <c r="M685" s="40" t="s">
        <v>771</v>
      </c>
      <c r="N685" s="39" t="s">
        <v>498</v>
      </c>
      <c r="O685" s="41">
        <v>35.7</v>
      </c>
    </row>
    <row r="686" spans="9:15" ht="35.25" customHeight="1">
      <c r="I686" s="67" t="s">
        <v>578</v>
      </c>
      <c r="J686" s="39" t="s">
        <v>280</v>
      </c>
      <c r="K686" s="39" t="s">
        <v>440</v>
      </c>
      <c r="L686" s="39" t="s">
        <v>437</v>
      </c>
      <c r="M686" s="40" t="s">
        <v>772</v>
      </c>
      <c r="N686" s="39"/>
      <c r="O686" s="41">
        <v>14.6</v>
      </c>
    </row>
    <row r="687" spans="9:15" ht="21" customHeight="1">
      <c r="I687" s="36" t="s">
        <v>499</v>
      </c>
      <c r="J687" s="37" t="s">
        <v>280</v>
      </c>
      <c r="K687" s="37" t="s">
        <v>440</v>
      </c>
      <c r="L687" s="37" t="s">
        <v>437</v>
      </c>
      <c r="M687" s="38" t="s">
        <v>772</v>
      </c>
      <c r="N687" s="37" t="s">
        <v>498</v>
      </c>
      <c r="O687" s="31">
        <v>14.6</v>
      </c>
    </row>
    <row r="688" spans="1:15" ht="35.25" customHeight="1">
      <c r="A688" s="7" t="s">
        <v>274</v>
      </c>
      <c r="B688" s="7" t="s">
        <v>275</v>
      </c>
      <c r="C688" s="7" t="s">
        <v>383</v>
      </c>
      <c r="D688" s="7" t="s">
        <v>384</v>
      </c>
      <c r="E688" s="7" t="s">
        <v>308</v>
      </c>
      <c r="F688" s="7" t="s">
        <v>309</v>
      </c>
      <c r="G688" s="7" t="s">
        <v>371</v>
      </c>
      <c r="H688" s="7" t="s">
        <v>375</v>
      </c>
      <c r="I688" s="24" t="s">
        <v>432</v>
      </c>
      <c r="J688" s="25" t="s">
        <v>322</v>
      </c>
      <c r="K688" s="33"/>
      <c r="L688" s="25"/>
      <c r="M688" s="26"/>
      <c r="N688" s="25"/>
      <c r="O688" s="27">
        <f>O689</f>
        <v>2548.2999999999997</v>
      </c>
    </row>
    <row r="689" spans="1:15" ht="20.25" customHeight="1">
      <c r="A689" s="7" t="s">
        <v>274</v>
      </c>
      <c r="B689" s="7" t="s">
        <v>275</v>
      </c>
      <c r="C689" s="7" t="s">
        <v>383</v>
      </c>
      <c r="D689" s="7" t="s">
        <v>384</v>
      </c>
      <c r="E689" s="7" t="s">
        <v>308</v>
      </c>
      <c r="F689" s="7" t="s">
        <v>309</v>
      </c>
      <c r="G689" s="7" t="s">
        <v>377</v>
      </c>
      <c r="H689" s="7" t="s">
        <v>394</v>
      </c>
      <c r="I689" s="69" t="s">
        <v>116</v>
      </c>
      <c r="J689" s="70" t="s">
        <v>322</v>
      </c>
      <c r="K689" s="70" t="s">
        <v>415</v>
      </c>
      <c r="L689" s="70"/>
      <c r="M689" s="71"/>
      <c r="N689" s="70"/>
      <c r="O689" s="72">
        <f>O690+O698</f>
        <v>2548.2999999999997</v>
      </c>
    </row>
    <row r="690" spans="1:15" ht="18.75">
      <c r="A690" s="7" t="s">
        <v>274</v>
      </c>
      <c r="B690" s="7" t="s">
        <v>275</v>
      </c>
      <c r="C690" s="7" t="s">
        <v>383</v>
      </c>
      <c r="D690" s="7" t="s">
        <v>384</v>
      </c>
      <c r="E690" s="7" t="s">
        <v>402</v>
      </c>
      <c r="F690" s="7" t="s">
        <v>403</v>
      </c>
      <c r="G690" s="7" t="s">
        <v>371</v>
      </c>
      <c r="H690" s="7" t="s">
        <v>375</v>
      </c>
      <c r="I690" s="47" t="s">
        <v>143</v>
      </c>
      <c r="J690" s="37" t="s">
        <v>322</v>
      </c>
      <c r="K690" s="37" t="s">
        <v>415</v>
      </c>
      <c r="L690" s="37" t="s">
        <v>421</v>
      </c>
      <c r="M690" s="38"/>
      <c r="N690" s="37"/>
      <c r="O690" s="31">
        <f>O691</f>
        <v>1826.9999999999998</v>
      </c>
    </row>
    <row r="691" spans="1:15" ht="18" customHeight="1">
      <c r="A691" s="7" t="s">
        <v>274</v>
      </c>
      <c r="B691" s="7" t="s">
        <v>275</v>
      </c>
      <c r="C691" s="7" t="s">
        <v>383</v>
      </c>
      <c r="D691" s="7" t="s">
        <v>384</v>
      </c>
      <c r="E691" s="7" t="s">
        <v>310</v>
      </c>
      <c r="F691" s="7" t="s">
        <v>311</v>
      </c>
      <c r="G691" s="7" t="s">
        <v>371</v>
      </c>
      <c r="H691" s="7" t="s">
        <v>375</v>
      </c>
      <c r="I691" s="36" t="s">
        <v>387</v>
      </c>
      <c r="J691" s="37" t="s">
        <v>322</v>
      </c>
      <c r="K691" s="37" t="s">
        <v>415</v>
      </c>
      <c r="L691" s="37" t="s">
        <v>421</v>
      </c>
      <c r="M691" s="38" t="s">
        <v>377</v>
      </c>
      <c r="N691" s="37"/>
      <c r="O691" s="31">
        <f>O692</f>
        <v>1826.9999999999998</v>
      </c>
    </row>
    <row r="692" spans="9:15" ht="20.25" customHeight="1">
      <c r="I692" s="36" t="s">
        <v>389</v>
      </c>
      <c r="J692" s="39" t="s">
        <v>322</v>
      </c>
      <c r="K692" s="37" t="s">
        <v>415</v>
      </c>
      <c r="L692" s="37" t="s">
        <v>421</v>
      </c>
      <c r="M692" s="40" t="s">
        <v>320</v>
      </c>
      <c r="N692" s="39"/>
      <c r="O692" s="41">
        <f>O693+O694+O695+O696+O697</f>
        <v>1826.9999999999998</v>
      </c>
    </row>
    <row r="693" spans="9:15" ht="21.75" customHeight="1">
      <c r="I693" s="36" t="s">
        <v>477</v>
      </c>
      <c r="J693" s="39" t="s">
        <v>322</v>
      </c>
      <c r="K693" s="37" t="s">
        <v>415</v>
      </c>
      <c r="L693" s="37" t="s">
        <v>421</v>
      </c>
      <c r="M693" s="40" t="s">
        <v>320</v>
      </c>
      <c r="N693" s="39" t="s">
        <v>151</v>
      </c>
      <c r="O693" s="41">
        <v>1522.6</v>
      </c>
    </row>
    <row r="694" spans="9:15" ht="31.5">
      <c r="I694" s="36" t="s">
        <v>134</v>
      </c>
      <c r="J694" s="39" t="s">
        <v>322</v>
      </c>
      <c r="K694" s="37" t="s">
        <v>415</v>
      </c>
      <c r="L694" s="37" t="s">
        <v>421</v>
      </c>
      <c r="M694" s="40" t="s">
        <v>320</v>
      </c>
      <c r="N694" s="39" t="s">
        <v>153</v>
      </c>
      <c r="O694" s="41">
        <v>111.7</v>
      </c>
    </row>
    <row r="695" spans="9:15" ht="31.5">
      <c r="I695" s="36" t="s">
        <v>135</v>
      </c>
      <c r="J695" s="39" t="s">
        <v>322</v>
      </c>
      <c r="K695" s="37" t="s">
        <v>415</v>
      </c>
      <c r="L695" s="37" t="s">
        <v>421</v>
      </c>
      <c r="M695" s="40" t="s">
        <v>320</v>
      </c>
      <c r="N695" s="39" t="s">
        <v>154</v>
      </c>
      <c r="O695" s="41">
        <v>189.8</v>
      </c>
    </row>
    <row r="696" spans="9:15" ht="33.75" customHeight="1">
      <c r="I696" s="67" t="s">
        <v>137</v>
      </c>
      <c r="J696" s="39" t="s">
        <v>322</v>
      </c>
      <c r="K696" s="37" t="s">
        <v>415</v>
      </c>
      <c r="L696" s="37" t="s">
        <v>421</v>
      </c>
      <c r="M696" s="40" t="s">
        <v>320</v>
      </c>
      <c r="N696" s="39" t="s">
        <v>274</v>
      </c>
      <c r="O696" s="41">
        <v>0.8</v>
      </c>
    </row>
    <row r="697" spans="1:15" s="6" customFormat="1" ht="17.25" customHeight="1">
      <c r="A697" s="5" t="s">
        <v>274</v>
      </c>
      <c r="B697" s="5" t="s">
        <v>275</v>
      </c>
      <c r="C697" s="5" t="s">
        <v>397</v>
      </c>
      <c r="D697" s="5" t="s">
        <v>398</v>
      </c>
      <c r="E697" s="5" t="s">
        <v>374</v>
      </c>
      <c r="F697" s="5" t="s">
        <v>375</v>
      </c>
      <c r="G697" s="5" t="s">
        <v>371</v>
      </c>
      <c r="H697" s="5" t="s">
        <v>375</v>
      </c>
      <c r="I697" s="36" t="s">
        <v>138</v>
      </c>
      <c r="J697" s="37" t="s">
        <v>322</v>
      </c>
      <c r="K697" s="37" t="s">
        <v>415</v>
      </c>
      <c r="L697" s="37" t="s">
        <v>421</v>
      </c>
      <c r="M697" s="38" t="s">
        <v>320</v>
      </c>
      <c r="N697" s="37" t="s">
        <v>155</v>
      </c>
      <c r="O697" s="31">
        <v>2.1</v>
      </c>
    </row>
    <row r="698" spans="1:15" s="6" customFormat="1" ht="19.5" customHeight="1">
      <c r="A698" s="5"/>
      <c r="B698" s="5"/>
      <c r="C698" s="5"/>
      <c r="D698" s="5"/>
      <c r="E698" s="5"/>
      <c r="F698" s="5"/>
      <c r="G698" s="5"/>
      <c r="H698" s="5"/>
      <c r="I698" s="36" t="s">
        <v>161</v>
      </c>
      <c r="J698" s="37" t="s">
        <v>322</v>
      </c>
      <c r="K698" s="37" t="s">
        <v>415</v>
      </c>
      <c r="L698" s="37" t="s">
        <v>421</v>
      </c>
      <c r="M698" s="38" t="s">
        <v>584</v>
      </c>
      <c r="N698" s="37"/>
      <c r="O698" s="31">
        <f>O699</f>
        <v>721.3</v>
      </c>
    </row>
    <row r="699" spans="1:15" s="6" customFormat="1" ht="18" customHeight="1">
      <c r="A699" s="5"/>
      <c r="B699" s="5"/>
      <c r="C699" s="5"/>
      <c r="D699" s="5"/>
      <c r="E699" s="5"/>
      <c r="F699" s="5"/>
      <c r="G699" s="5"/>
      <c r="H699" s="5"/>
      <c r="I699" s="48" t="s">
        <v>671</v>
      </c>
      <c r="J699" s="37" t="s">
        <v>322</v>
      </c>
      <c r="K699" s="37" t="s">
        <v>415</v>
      </c>
      <c r="L699" s="37" t="s">
        <v>421</v>
      </c>
      <c r="M699" s="40" t="s">
        <v>586</v>
      </c>
      <c r="N699" s="39"/>
      <c r="O699" s="41">
        <f>O701+O700</f>
        <v>721.3</v>
      </c>
    </row>
    <row r="700" spans="1:15" s="6" customFormat="1" ht="36.75" customHeight="1">
      <c r="A700" s="5"/>
      <c r="B700" s="5"/>
      <c r="C700" s="5"/>
      <c r="D700" s="5"/>
      <c r="E700" s="5"/>
      <c r="F700" s="5"/>
      <c r="G700" s="5"/>
      <c r="H700" s="5"/>
      <c r="I700" s="36" t="s">
        <v>135</v>
      </c>
      <c r="J700" s="37" t="s">
        <v>322</v>
      </c>
      <c r="K700" s="37" t="s">
        <v>415</v>
      </c>
      <c r="L700" s="37" t="s">
        <v>421</v>
      </c>
      <c r="M700" s="40" t="s">
        <v>586</v>
      </c>
      <c r="N700" s="39" t="s">
        <v>154</v>
      </c>
      <c r="O700" s="41">
        <v>89.9</v>
      </c>
    </row>
    <row r="701" spans="1:15" s="6" customFormat="1" ht="18" customHeight="1">
      <c r="A701" s="5"/>
      <c r="B701" s="5"/>
      <c r="C701" s="5"/>
      <c r="D701" s="5"/>
      <c r="E701" s="5"/>
      <c r="F701" s="5"/>
      <c r="G701" s="5"/>
      <c r="H701" s="5"/>
      <c r="I701" s="36" t="s">
        <v>564</v>
      </c>
      <c r="J701" s="37" t="s">
        <v>322</v>
      </c>
      <c r="K701" s="37" t="s">
        <v>415</v>
      </c>
      <c r="L701" s="37" t="s">
        <v>421</v>
      </c>
      <c r="M701" s="40" t="s">
        <v>586</v>
      </c>
      <c r="N701" s="37" t="s">
        <v>563</v>
      </c>
      <c r="O701" s="41">
        <v>631.4</v>
      </c>
    </row>
    <row r="702" spans="1:15" ht="20.25" customHeight="1">
      <c r="A702" s="7" t="s">
        <v>274</v>
      </c>
      <c r="B702" s="7" t="s">
        <v>275</v>
      </c>
      <c r="C702" s="7" t="s">
        <v>312</v>
      </c>
      <c r="D702" s="7" t="s">
        <v>313</v>
      </c>
      <c r="E702" s="7" t="s">
        <v>374</v>
      </c>
      <c r="F702" s="7" t="s">
        <v>375</v>
      </c>
      <c r="G702" s="7" t="s">
        <v>371</v>
      </c>
      <c r="H702" s="7" t="s">
        <v>375</v>
      </c>
      <c r="I702" s="94" t="s">
        <v>324</v>
      </c>
      <c r="J702" s="95" t="s">
        <v>323</v>
      </c>
      <c r="K702" s="95" t="s">
        <v>382</v>
      </c>
      <c r="L702" s="95"/>
      <c r="M702" s="38"/>
      <c r="N702" s="95"/>
      <c r="O702" s="96">
        <f>O703</f>
        <v>1062.3</v>
      </c>
    </row>
    <row r="703" spans="1:15" ht="18.75">
      <c r="A703" s="7" t="s">
        <v>274</v>
      </c>
      <c r="B703" s="7" t="s">
        <v>275</v>
      </c>
      <c r="C703" s="7" t="s">
        <v>312</v>
      </c>
      <c r="D703" s="7" t="s">
        <v>313</v>
      </c>
      <c r="E703" s="7" t="s">
        <v>80</v>
      </c>
      <c r="F703" s="7" t="s">
        <v>81</v>
      </c>
      <c r="G703" s="7" t="s">
        <v>371</v>
      </c>
      <c r="H703" s="7" t="s">
        <v>375</v>
      </c>
      <c r="I703" s="69" t="s">
        <v>380</v>
      </c>
      <c r="J703" s="70" t="s">
        <v>323</v>
      </c>
      <c r="K703" s="70" t="s">
        <v>382</v>
      </c>
      <c r="L703" s="70"/>
      <c r="M703" s="97"/>
      <c r="N703" s="70"/>
      <c r="O703" s="66">
        <f>O704+O746</f>
        <v>1062.3</v>
      </c>
    </row>
    <row r="704" spans="1:15" ht="51.75" customHeight="1">
      <c r="A704" s="7" t="s">
        <v>274</v>
      </c>
      <c r="B704" s="7" t="s">
        <v>275</v>
      </c>
      <c r="C704" s="7" t="s">
        <v>312</v>
      </c>
      <c r="D704" s="7" t="s">
        <v>313</v>
      </c>
      <c r="E704" s="7" t="s">
        <v>80</v>
      </c>
      <c r="F704" s="7" t="s">
        <v>81</v>
      </c>
      <c r="G704" s="7" t="s">
        <v>430</v>
      </c>
      <c r="H704" s="7" t="s">
        <v>433</v>
      </c>
      <c r="I704" s="36" t="s">
        <v>318</v>
      </c>
      <c r="J704" s="37" t="s">
        <v>323</v>
      </c>
      <c r="K704" s="37" t="s">
        <v>382</v>
      </c>
      <c r="L704" s="37" t="s">
        <v>399</v>
      </c>
      <c r="M704" s="71"/>
      <c r="N704" s="37"/>
      <c r="O704" s="31">
        <f>O705+O743</f>
        <v>1047.8</v>
      </c>
    </row>
    <row r="705" spans="1:15" ht="21" customHeight="1">
      <c r="A705" s="7" t="s">
        <v>274</v>
      </c>
      <c r="B705" s="7" t="s">
        <v>275</v>
      </c>
      <c r="C705" s="7" t="s">
        <v>78</v>
      </c>
      <c r="D705" s="7" t="s">
        <v>79</v>
      </c>
      <c r="E705" s="7" t="s">
        <v>374</v>
      </c>
      <c r="F705" s="7" t="s">
        <v>375</v>
      </c>
      <c r="G705" s="7" t="s">
        <v>371</v>
      </c>
      <c r="H705" s="7" t="s">
        <v>375</v>
      </c>
      <c r="I705" s="36" t="s">
        <v>387</v>
      </c>
      <c r="J705" s="37" t="s">
        <v>323</v>
      </c>
      <c r="K705" s="37" t="s">
        <v>382</v>
      </c>
      <c r="L705" s="37" t="s">
        <v>399</v>
      </c>
      <c r="M705" s="38" t="s">
        <v>377</v>
      </c>
      <c r="N705" s="37"/>
      <c r="O705" s="31">
        <f>O706+O708</f>
        <v>1042.8</v>
      </c>
    </row>
    <row r="706" spans="1:15" ht="31.5">
      <c r="A706" s="7" t="s">
        <v>274</v>
      </c>
      <c r="B706" s="7" t="s">
        <v>275</v>
      </c>
      <c r="C706" s="7" t="s">
        <v>78</v>
      </c>
      <c r="D706" s="7" t="s">
        <v>79</v>
      </c>
      <c r="E706" s="7" t="s">
        <v>80</v>
      </c>
      <c r="F706" s="7" t="s">
        <v>81</v>
      </c>
      <c r="G706" s="7" t="s">
        <v>371</v>
      </c>
      <c r="H706" s="7" t="s">
        <v>375</v>
      </c>
      <c r="I706" s="36" t="s">
        <v>325</v>
      </c>
      <c r="J706" s="37" t="s">
        <v>323</v>
      </c>
      <c r="K706" s="37" t="s">
        <v>382</v>
      </c>
      <c r="L706" s="37" t="s">
        <v>399</v>
      </c>
      <c r="M706" s="38" t="s">
        <v>326</v>
      </c>
      <c r="N706" s="37"/>
      <c r="O706" s="31">
        <v>620.3</v>
      </c>
    </row>
    <row r="707" spans="1:15" ht="20.25" customHeight="1">
      <c r="A707" s="7" t="s">
        <v>274</v>
      </c>
      <c r="B707" s="7" t="s">
        <v>275</v>
      </c>
      <c r="C707" s="7" t="s">
        <v>78</v>
      </c>
      <c r="D707" s="7" t="s">
        <v>79</v>
      </c>
      <c r="E707" s="7" t="s">
        <v>80</v>
      </c>
      <c r="F707" s="7" t="s">
        <v>81</v>
      </c>
      <c r="G707" s="7" t="s">
        <v>557</v>
      </c>
      <c r="H707" s="7" t="s">
        <v>217</v>
      </c>
      <c r="I707" s="36" t="s">
        <v>477</v>
      </c>
      <c r="J707" s="37" t="s">
        <v>323</v>
      </c>
      <c r="K707" s="37" t="s">
        <v>382</v>
      </c>
      <c r="L707" s="37" t="s">
        <v>399</v>
      </c>
      <c r="M707" s="38" t="s">
        <v>326</v>
      </c>
      <c r="N707" s="37" t="s">
        <v>151</v>
      </c>
      <c r="O707" s="31">
        <v>620.3</v>
      </c>
    </row>
    <row r="708" spans="1:15" ht="20.25" customHeight="1">
      <c r="A708" s="7" t="s">
        <v>314</v>
      </c>
      <c r="B708" s="7" t="s">
        <v>315</v>
      </c>
      <c r="C708" s="7" t="s">
        <v>182</v>
      </c>
      <c r="D708" s="7" t="s">
        <v>183</v>
      </c>
      <c r="E708" s="7" t="s">
        <v>388</v>
      </c>
      <c r="F708" s="7" t="s">
        <v>389</v>
      </c>
      <c r="G708" s="7" t="s">
        <v>390</v>
      </c>
      <c r="H708" s="7" t="s">
        <v>391</v>
      </c>
      <c r="I708" s="36" t="s">
        <v>389</v>
      </c>
      <c r="J708" s="37" t="s">
        <v>323</v>
      </c>
      <c r="K708" s="37" t="s">
        <v>382</v>
      </c>
      <c r="L708" s="37" t="s">
        <v>399</v>
      </c>
      <c r="M708" s="38" t="s">
        <v>320</v>
      </c>
      <c r="N708" s="37"/>
      <c r="O708" s="31">
        <f>O709+O710+O711+O712</f>
        <v>422.50000000000006</v>
      </c>
    </row>
    <row r="709" spans="9:15" ht="19.5" customHeight="1">
      <c r="I709" s="36" t="s">
        <v>477</v>
      </c>
      <c r="J709" s="37" t="s">
        <v>323</v>
      </c>
      <c r="K709" s="37" t="s">
        <v>382</v>
      </c>
      <c r="L709" s="37" t="s">
        <v>399</v>
      </c>
      <c r="M709" s="38" t="s">
        <v>320</v>
      </c>
      <c r="N709" s="37" t="s">
        <v>151</v>
      </c>
      <c r="O709" s="31">
        <v>316.3</v>
      </c>
    </row>
    <row r="710" spans="9:15" ht="38.25" customHeight="1">
      <c r="I710" s="36" t="s">
        <v>133</v>
      </c>
      <c r="J710" s="37" t="s">
        <v>323</v>
      </c>
      <c r="K710" s="37" t="s">
        <v>382</v>
      </c>
      <c r="L710" s="37" t="s">
        <v>399</v>
      </c>
      <c r="M710" s="38" t="s">
        <v>320</v>
      </c>
      <c r="N710" s="37" t="s">
        <v>152</v>
      </c>
      <c r="O710" s="31">
        <v>45.3</v>
      </c>
    </row>
    <row r="711" spans="9:15" ht="36" customHeight="1">
      <c r="I711" s="36" t="s">
        <v>134</v>
      </c>
      <c r="J711" s="37" t="s">
        <v>323</v>
      </c>
      <c r="K711" s="37" t="s">
        <v>382</v>
      </c>
      <c r="L711" s="37" t="s">
        <v>399</v>
      </c>
      <c r="M711" s="38" t="s">
        <v>320</v>
      </c>
      <c r="N711" s="37" t="s">
        <v>153</v>
      </c>
      <c r="O711" s="31">
        <v>39.6</v>
      </c>
    </row>
    <row r="712" spans="1:15" s="6" customFormat="1" ht="37.5" customHeight="1">
      <c r="A712" s="5" t="s">
        <v>451</v>
      </c>
      <c r="B712" s="5" t="s">
        <v>452</v>
      </c>
      <c r="C712" s="5" t="s">
        <v>372</v>
      </c>
      <c r="D712" s="5" t="s">
        <v>373</v>
      </c>
      <c r="E712" s="5" t="s">
        <v>374</v>
      </c>
      <c r="F712" s="5" t="s">
        <v>375</v>
      </c>
      <c r="G712" s="5" t="s">
        <v>371</v>
      </c>
      <c r="H712" s="5" t="s">
        <v>375</v>
      </c>
      <c r="I712" s="36" t="s">
        <v>135</v>
      </c>
      <c r="J712" s="37" t="s">
        <v>323</v>
      </c>
      <c r="K712" s="37" t="s">
        <v>382</v>
      </c>
      <c r="L712" s="37" t="s">
        <v>399</v>
      </c>
      <c r="M712" s="38" t="s">
        <v>320</v>
      </c>
      <c r="N712" s="37" t="s">
        <v>154</v>
      </c>
      <c r="O712" s="31">
        <v>21.3</v>
      </c>
    </row>
    <row r="713" spans="1:15" s="6" customFormat="1" ht="18.75" hidden="1">
      <c r="A713" s="5" t="s">
        <v>451</v>
      </c>
      <c r="B713" s="5" t="s">
        <v>452</v>
      </c>
      <c r="C713" s="5" t="s">
        <v>379</v>
      </c>
      <c r="D713" s="5" t="s">
        <v>380</v>
      </c>
      <c r="E713" s="5" t="s">
        <v>374</v>
      </c>
      <c r="F713" s="5" t="s">
        <v>375</v>
      </c>
      <c r="G713" s="5" t="s">
        <v>371</v>
      </c>
      <c r="H713" s="5" t="s">
        <v>375</v>
      </c>
      <c r="I713" s="32" t="s">
        <v>333</v>
      </c>
      <c r="J713" s="33"/>
      <c r="K713" s="33"/>
      <c r="L713" s="33"/>
      <c r="M713" s="38" t="s">
        <v>320</v>
      </c>
      <c r="N713" s="33"/>
      <c r="O713" s="98"/>
    </row>
    <row r="714" spans="1:15" s="6" customFormat="1" ht="18.75" hidden="1">
      <c r="A714" s="5" t="s">
        <v>451</v>
      </c>
      <c r="B714" s="5" t="s">
        <v>452</v>
      </c>
      <c r="C714" s="5" t="s">
        <v>145</v>
      </c>
      <c r="D714" s="5" t="s">
        <v>316</v>
      </c>
      <c r="E714" s="5" t="s">
        <v>386</v>
      </c>
      <c r="F714" s="5" t="s">
        <v>387</v>
      </c>
      <c r="G714" s="5" t="s">
        <v>371</v>
      </c>
      <c r="H714" s="5" t="s">
        <v>375</v>
      </c>
      <c r="I714" s="32" t="s">
        <v>334</v>
      </c>
      <c r="J714" s="33"/>
      <c r="K714" s="33"/>
      <c r="L714" s="33"/>
      <c r="M714" s="99"/>
      <c r="N714" s="33"/>
      <c r="O714" s="98"/>
    </row>
    <row r="715" spans="1:15" s="6" customFormat="1" ht="18.75" hidden="1">
      <c r="A715" s="5" t="s">
        <v>451</v>
      </c>
      <c r="B715" s="5" t="s">
        <v>452</v>
      </c>
      <c r="C715" s="5" t="s">
        <v>453</v>
      </c>
      <c r="D715" s="5" t="s">
        <v>454</v>
      </c>
      <c r="E715" s="5" t="s">
        <v>455</v>
      </c>
      <c r="F715" s="5" t="s">
        <v>456</v>
      </c>
      <c r="G715" s="5" t="s">
        <v>371</v>
      </c>
      <c r="H715" s="5" t="s">
        <v>375</v>
      </c>
      <c r="I715" s="32"/>
      <c r="J715" s="33"/>
      <c r="K715" s="33"/>
      <c r="L715" s="33"/>
      <c r="M715" s="99"/>
      <c r="N715" s="33"/>
      <c r="O715" s="98"/>
    </row>
    <row r="716" spans="1:15" s="6" customFormat="1" ht="18.75" hidden="1">
      <c r="A716" s="5" t="s">
        <v>451</v>
      </c>
      <c r="B716" s="5" t="s">
        <v>452</v>
      </c>
      <c r="C716" s="5" t="s">
        <v>457</v>
      </c>
      <c r="D716" s="5" t="s">
        <v>458</v>
      </c>
      <c r="E716" s="5" t="s">
        <v>459</v>
      </c>
      <c r="F716" s="5" t="s">
        <v>458</v>
      </c>
      <c r="G716" s="5" t="s">
        <v>371</v>
      </c>
      <c r="H716" s="5" t="s">
        <v>375</v>
      </c>
      <c r="I716" s="32"/>
      <c r="J716" s="33"/>
      <c r="K716" s="33"/>
      <c r="L716" s="33"/>
      <c r="M716" s="99"/>
      <c r="N716" s="33"/>
      <c r="O716" s="98"/>
    </row>
    <row r="717" spans="1:15" s="6" customFormat="1" ht="18.75" hidden="1">
      <c r="A717" s="5" t="s">
        <v>451</v>
      </c>
      <c r="B717" s="5" t="s">
        <v>452</v>
      </c>
      <c r="C717" s="5" t="s">
        <v>383</v>
      </c>
      <c r="D717" s="5" t="s">
        <v>384</v>
      </c>
      <c r="E717" s="5" t="s">
        <v>270</v>
      </c>
      <c r="F717" s="5" t="s">
        <v>271</v>
      </c>
      <c r="G717" s="5" t="s">
        <v>371</v>
      </c>
      <c r="H717" s="5" t="s">
        <v>375</v>
      </c>
      <c r="I717" s="32"/>
      <c r="J717" s="33"/>
      <c r="K717" s="33"/>
      <c r="L717" s="33"/>
      <c r="M717" s="99"/>
      <c r="N717" s="33"/>
      <c r="O717" s="98"/>
    </row>
    <row r="718" spans="1:15" s="6" customFormat="1" ht="18.75" hidden="1">
      <c r="A718" s="5" t="s">
        <v>451</v>
      </c>
      <c r="B718" s="5" t="s">
        <v>452</v>
      </c>
      <c r="C718" s="5" t="s">
        <v>383</v>
      </c>
      <c r="D718" s="5" t="s">
        <v>384</v>
      </c>
      <c r="E718" s="5" t="s">
        <v>402</v>
      </c>
      <c r="F718" s="5" t="s">
        <v>403</v>
      </c>
      <c r="G718" s="5" t="s">
        <v>371</v>
      </c>
      <c r="H718" s="5" t="s">
        <v>375</v>
      </c>
      <c r="I718" s="32"/>
      <c r="J718" s="33"/>
      <c r="K718" s="33"/>
      <c r="L718" s="33"/>
      <c r="M718" s="99"/>
      <c r="N718" s="33"/>
      <c r="O718" s="98"/>
    </row>
    <row r="719" spans="1:15" s="6" customFormat="1" ht="18.75" hidden="1">
      <c r="A719" s="5" t="s">
        <v>451</v>
      </c>
      <c r="B719" s="5" t="s">
        <v>452</v>
      </c>
      <c r="C719" s="5" t="s">
        <v>115</v>
      </c>
      <c r="D719" s="5" t="s">
        <v>116</v>
      </c>
      <c r="E719" s="5" t="s">
        <v>374</v>
      </c>
      <c r="F719" s="5" t="s">
        <v>375</v>
      </c>
      <c r="G719" s="5" t="s">
        <v>371</v>
      </c>
      <c r="H719" s="5" t="s">
        <v>375</v>
      </c>
      <c r="I719" s="32"/>
      <c r="J719" s="33"/>
      <c r="K719" s="33"/>
      <c r="L719" s="33"/>
      <c r="M719" s="99"/>
      <c r="N719" s="33"/>
      <c r="O719" s="98"/>
    </row>
    <row r="720" spans="1:15" s="6" customFormat="1" ht="18.75" hidden="1">
      <c r="A720" s="5" t="s">
        <v>451</v>
      </c>
      <c r="B720" s="5" t="s">
        <v>452</v>
      </c>
      <c r="C720" s="5" t="s">
        <v>142</v>
      </c>
      <c r="D720" s="5" t="s">
        <v>143</v>
      </c>
      <c r="E720" s="5" t="s">
        <v>460</v>
      </c>
      <c r="F720" s="5" t="s">
        <v>461</v>
      </c>
      <c r="G720" s="5" t="s">
        <v>371</v>
      </c>
      <c r="H720" s="5" t="s">
        <v>375</v>
      </c>
      <c r="I720" s="32"/>
      <c r="J720" s="33"/>
      <c r="K720" s="33"/>
      <c r="L720" s="33"/>
      <c r="M720" s="99"/>
      <c r="N720" s="33"/>
      <c r="O720" s="98"/>
    </row>
    <row r="721" spans="1:15" s="6" customFormat="1" ht="18.75" hidden="1">
      <c r="A721" s="5" t="s">
        <v>451</v>
      </c>
      <c r="B721" s="5" t="s">
        <v>452</v>
      </c>
      <c r="C721" s="5" t="s">
        <v>208</v>
      </c>
      <c r="D721" s="5" t="s">
        <v>209</v>
      </c>
      <c r="E721" s="5" t="s">
        <v>211</v>
      </c>
      <c r="F721" s="5" t="s">
        <v>212</v>
      </c>
      <c r="G721" s="5" t="s">
        <v>371</v>
      </c>
      <c r="H721" s="5" t="s">
        <v>375</v>
      </c>
      <c r="I721" s="32"/>
      <c r="J721" s="33"/>
      <c r="K721" s="33"/>
      <c r="L721" s="33"/>
      <c r="M721" s="99"/>
      <c r="N721" s="33"/>
      <c r="O721" s="98"/>
    </row>
    <row r="722" spans="1:15" s="6" customFormat="1" ht="18.75" hidden="1">
      <c r="A722" s="5" t="s">
        <v>451</v>
      </c>
      <c r="B722" s="5" t="s">
        <v>452</v>
      </c>
      <c r="C722" s="5" t="s">
        <v>208</v>
      </c>
      <c r="D722" s="5" t="s">
        <v>209</v>
      </c>
      <c r="E722" s="5" t="s">
        <v>402</v>
      </c>
      <c r="F722" s="5" t="s">
        <v>403</v>
      </c>
      <c r="G722" s="5" t="s">
        <v>371</v>
      </c>
      <c r="H722" s="5" t="s">
        <v>375</v>
      </c>
      <c r="I722" s="32"/>
      <c r="J722" s="33"/>
      <c r="K722" s="33"/>
      <c r="L722" s="33"/>
      <c r="M722" s="99"/>
      <c r="N722" s="33"/>
      <c r="O722" s="98"/>
    </row>
    <row r="723" spans="1:15" s="6" customFormat="1" ht="18.75" hidden="1">
      <c r="A723" s="5" t="s">
        <v>451</v>
      </c>
      <c r="B723" s="5" t="s">
        <v>452</v>
      </c>
      <c r="C723" s="5" t="s">
        <v>213</v>
      </c>
      <c r="D723" s="5" t="s">
        <v>214</v>
      </c>
      <c r="E723" s="5" t="s">
        <v>374</v>
      </c>
      <c r="F723" s="5" t="s">
        <v>375</v>
      </c>
      <c r="G723" s="5" t="s">
        <v>371</v>
      </c>
      <c r="H723" s="5" t="s">
        <v>375</v>
      </c>
      <c r="I723" s="32"/>
      <c r="J723" s="33"/>
      <c r="K723" s="33"/>
      <c r="L723" s="33"/>
      <c r="M723" s="99"/>
      <c r="N723" s="33"/>
      <c r="O723" s="98"/>
    </row>
    <row r="724" spans="1:15" s="6" customFormat="1" ht="18.75" hidden="1">
      <c r="A724" s="5" t="s">
        <v>451</v>
      </c>
      <c r="B724" s="5" t="s">
        <v>452</v>
      </c>
      <c r="C724" s="5" t="s">
        <v>215</v>
      </c>
      <c r="D724" s="5" t="s">
        <v>216</v>
      </c>
      <c r="E724" s="5" t="s">
        <v>402</v>
      </c>
      <c r="F724" s="5" t="s">
        <v>403</v>
      </c>
      <c r="G724" s="5" t="s">
        <v>371</v>
      </c>
      <c r="H724" s="5" t="s">
        <v>375</v>
      </c>
      <c r="I724" s="32"/>
      <c r="J724" s="33"/>
      <c r="K724" s="33"/>
      <c r="L724" s="33"/>
      <c r="M724" s="99"/>
      <c r="N724" s="33"/>
      <c r="O724" s="98"/>
    </row>
    <row r="725" spans="1:15" s="6" customFormat="1" ht="18.75" hidden="1">
      <c r="A725" s="5" t="s">
        <v>451</v>
      </c>
      <c r="B725" s="5" t="s">
        <v>452</v>
      </c>
      <c r="C725" s="5" t="s">
        <v>410</v>
      </c>
      <c r="D725" s="5" t="s">
        <v>411</v>
      </c>
      <c r="E725" s="5" t="s">
        <v>374</v>
      </c>
      <c r="F725" s="5" t="s">
        <v>375</v>
      </c>
      <c r="G725" s="5" t="s">
        <v>371</v>
      </c>
      <c r="H725" s="5" t="s">
        <v>375</v>
      </c>
      <c r="I725" s="32"/>
      <c r="J725" s="33"/>
      <c r="K725" s="33"/>
      <c r="L725" s="33"/>
      <c r="M725" s="99"/>
      <c r="N725" s="33"/>
      <c r="O725" s="98"/>
    </row>
    <row r="726" spans="1:15" s="6" customFormat="1" ht="18.75" hidden="1">
      <c r="A726" s="5" t="s">
        <v>451</v>
      </c>
      <c r="B726" s="5" t="s">
        <v>452</v>
      </c>
      <c r="C726" s="5" t="s">
        <v>462</v>
      </c>
      <c r="D726" s="5" t="s">
        <v>463</v>
      </c>
      <c r="E726" s="5" t="s">
        <v>464</v>
      </c>
      <c r="F726" s="5" t="s">
        <v>465</v>
      </c>
      <c r="G726" s="5" t="s">
        <v>371</v>
      </c>
      <c r="H726" s="5" t="s">
        <v>375</v>
      </c>
      <c r="I726" s="32"/>
      <c r="J726" s="33"/>
      <c r="K726" s="33"/>
      <c r="L726" s="33"/>
      <c r="M726" s="99"/>
      <c r="N726" s="33"/>
      <c r="O726" s="98"/>
    </row>
    <row r="727" spans="1:15" s="6" customFormat="1" ht="18.75" hidden="1">
      <c r="A727" s="5" t="s">
        <v>451</v>
      </c>
      <c r="B727" s="5" t="s">
        <v>452</v>
      </c>
      <c r="C727" s="5" t="s">
        <v>438</v>
      </c>
      <c r="D727" s="5" t="s">
        <v>439</v>
      </c>
      <c r="E727" s="5" t="s">
        <v>374</v>
      </c>
      <c r="F727" s="5" t="s">
        <v>375</v>
      </c>
      <c r="G727" s="5" t="s">
        <v>371</v>
      </c>
      <c r="H727" s="5" t="s">
        <v>375</v>
      </c>
      <c r="I727" s="32"/>
      <c r="J727" s="33"/>
      <c r="K727" s="33"/>
      <c r="L727" s="33"/>
      <c r="M727" s="99"/>
      <c r="N727" s="33"/>
      <c r="O727" s="98"/>
    </row>
    <row r="728" spans="1:15" s="6" customFormat="1" ht="18.75" hidden="1">
      <c r="A728" s="5" t="s">
        <v>451</v>
      </c>
      <c r="B728" s="5" t="s">
        <v>452</v>
      </c>
      <c r="C728" s="5" t="s">
        <v>441</v>
      </c>
      <c r="D728" s="5" t="s">
        <v>442</v>
      </c>
      <c r="E728" s="5" t="s">
        <v>443</v>
      </c>
      <c r="F728" s="5" t="s">
        <v>444</v>
      </c>
      <c r="G728" s="5" t="s">
        <v>371</v>
      </c>
      <c r="H728" s="5" t="s">
        <v>375</v>
      </c>
      <c r="I728" s="32"/>
      <c r="J728" s="33"/>
      <c r="K728" s="33"/>
      <c r="L728" s="33"/>
      <c r="M728" s="99"/>
      <c r="N728" s="33"/>
      <c r="O728" s="98"/>
    </row>
    <row r="729" spans="1:15" s="6" customFormat="1" ht="18.75" hidden="1">
      <c r="A729" s="5" t="s">
        <v>451</v>
      </c>
      <c r="B729" s="5" t="s">
        <v>452</v>
      </c>
      <c r="C729" s="5" t="s">
        <v>259</v>
      </c>
      <c r="D729" s="5" t="s">
        <v>260</v>
      </c>
      <c r="E729" s="5" t="s">
        <v>374</v>
      </c>
      <c r="F729" s="5" t="s">
        <v>375</v>
      </c>
      <c r="G729" s="5" t="s">
        <v>371</v>
      </c>
      <c r="H729" s="5" t="s">
        <v>375</v>
      </c>
      <c r="I729" s="32"/>
      <c r="J729" s="33"/>
      <c r="K729" s="33"/>
      <c r="L729" s="33"/>
      <c r="M729" s="99"/>
      <c r="N729" s="33"/>
      <c r="O729" s="98"/>
    </row>
    <row r="730" spans="1:15" s="6" customFormat="1" ht="18.75" hidden="1">
      <c r="A730" s="5" t="s">
        <v>451</v>
      </c>
      <c r="B730" s="5" t="s">
        <v>452</v>
      </c>
      <c r="C730" s="5" t="s">
        <v>466</v>
      </c>
      <c r="D730" s="5" t="s">
        <v>467</v>
      </c>
      <c r="E730" s="5" t="s">
        <v>468</v>
      </c>
      <c r="F730" s="5" t="s">
        <v>469</v>
      </c>
      <c r="G730" s="5" t="s">
        <v>371</v>
      </c>
      <c r="H730" s="5" t="s">
        <v>375</v>
      </c>
      <c r="I730" s="32"/>
      <c r="J730" s="33"/>
      <c r="K730" s="33"/>
      <c r="L730" s="33"/>
      <c r="M730" s="99"/>
      <c r="N730" s="33"/>
      <c r="O730" s="98"/>
    </row>
    <row r="731" spans="1:15" s="6" customFormat="1" ht="18.75" hidden="1">
      <c r="A731" s="5" t="s">
        <v>451</v>
      </c>
      <c r="B731" s="5" t="s">
        <v>452</v>
      </c>
      <c r="C731" s="5" t="s">
        <v>470</v>
      </c>
      <c r="D731" s="5" t="s">
        <v>471</v>
      </c>
      <c r="E731" s="5" t="s">
        <v>435</v>
      </c>
      <c r="F731" s="5" t="s">
        <v>436</v>
      </c>
      <c r="G731" s="5" t="s">
        <v>371</v>
      </c>
      <c r="H731" s="5" t="s">
        <v>375</v>
      </c>
      <c r="I731" s="32"/>
      <c r="J731" s="33"/>
      <c r="K731" s="33"/>
      <c r="L731" s="33"/>
      <c r="M731" s="99"/>
      <c r="N731" s="33"/>
      <c r="O731" s="98"/>
    </row>
    <row r="732" spans="1:15" s="6" customFormat="1" ht="18.75" hidden="1">
      <c r="A732" s="5" t="s">
        <v>451</v>
      </c>
      <c r="B732" s="5" t="s">
        <v>452</v>
      </c>
      <c r="C732" s="5" t="s">
        <v>470</v>
      </c>
      <c r="D732" s="5" t="s">
        <v>471</v>
      </c>
      <c r="E732" s="5" t="s">
        <v>176</v>
      </c>
      <c r="F732" s="5" t="s">
        <v>177</v>
      </c>
      <c r="G732" s="5" t="s">
        <v>371</v>
      </c>
      <c r="H732" s="5" t="s">
        <v>375</v>
      </c>
      <c r="I732" s="32"/>
      <c r="J732" s="33"/>
      <c r="K732" s="33"/>
      <c r="L732" s="33"/>
      <c r="M732" s="99"/>
      <c r="N732" s="33"/>
      <c r="O732" s="98"/>
    </row>
    <row r="733" spans="1:15" s="6" customFormat="1" ht="18.75" hidden="1">
      <c r="A733" s="5" t="s">
        <v>451</v>
      </c>
      <c r="B733" s="5" t="s">
        <v>452</v>
      </c>
      <c r="C733" s="5" t="s">
        <v>472</v>
      </c>
      <c r="D733" s="5" t="s">
        <v>512</v>
      </c>
      <c r="E733" s="5" t="s">
        <v>386</v>
      </c>
      <c r="F733" s="5" t="s">
        <v>387</v>
      </c>
      <c r="G733" s="5" t="s">
        <v>371</v>
      </c>
      <c r="H733" s="5" t="s">
        <v>375</v>
      </c>
      <c r="I733" s="32"/>
      <c r="J733" s="33"/>
      <c r="K733" s="33"/>
      <c r="L733" s="33"/>
      <c r="M733" s="99"/>
      <c r="N733" s="33"/>
      <c r="O733" s="98"/>
    </row>
    <row r="734" spans="1:15" s="6" customFormat="1" ht="18.75" hidden="1">
      <c r="A734" s="5" t="s">
        <v>451</v>
      </c>
      <c r="B734" s="5" t="s">
        <v>452</v>
      </c>
      <c r="C734" s="5" t="s">
        <v>472</v>
      </c>
      <c r="D734" s="5" t="s">
        <v>512</v>
      </c>
      <c r="E734" s="5" t="s">
        <v>513</v>
      </c>
      <c r="F734" s="5" t="s">
        <v>514</v>
      </c>
      <c r="G734" s="5" t="s">
        <v>371</v>
      </c>
      <c r="H734" s="5" t="s">
        <v>375</v>
      </c>
      <c r="I734" s="32"/>
      <c r="J734" s="33"/>
      <c r="K734" s="33"/>
      <c r="L734" s="33"/>
      <c r="M734" s="99"/>
      <c r="N734" s="33"/>
      <c r="O734" s="98"/>
    </row>
    <row r="735" spans="1:15" s="6" customFormat="1" ht="18.75" hidden="1">
      <c r="A735" s="5" t="s">
        <v>451</v>
      </c>
      <c r="B735" s="5" t="s">
        <v>452</v>
      </c>
      <c r="C735" s="5" t="s">
        <v>472</v>
      </c>
      <c r="D735" s="5" t="s">
        <v>512</v>
      </c>
      <c r="E735" s="5" t="s">
        <v>147</v>
      </c>
      <c r="F735" s="5" t="s">
        <v>525</v>
      </c>
      <c r="G735" s="5" t="s">
        <v>371</v>
      </c>
      <c r="H735" s="5" t="s">
        <v>375</v>
      </c>
      <c r="I735" s="32"/>
      <c r="J735" s="33"/>
      <c r="K735" s="33"/>
      <c r="L735" s="33"/>
      <c r="M735" s="99"/>
      <c r="N735" s="33"/>
      <c r="O735" s="98"/>
    </row>
    <row r="736" spans="1:15" s="6" customFormat="1" ht="18.75" hidden="1">
      <c r="A736" s="5" t="s">
        <v>451</v>
      </c>
      <c r="B736" s="5" t="s">
        <v>452</v>
      </c>
      <c r="C736" s="5" t="s">
        <v>472</v>
      </c>
      <c r="D736" s="5" t="s">
        <v>512</v>
      </c>
      <c r="E736" s="5" t="s">
        <v>172</v>
      </c>
      <c r="F736" s="5" t="s">
        <v>173</v>
      </c>
      <c r="G736" s="5" t="s">
        <v>371</v>
      </c>
      <c r="H736" s="5" t="s">
        <v>375</v>
      </c>
      <c r="I736" s="32"/>
      <c r="J736" s="33"/>
      <c r="K736" s="33"/>
      <c r="L736" s="33"/>
      <c r="M736" s="99"/>
      <c r="N736" s="33"/>
      <c r="O736" s="98"/>
    </row>
    <row r="737" spans="1:15" s="6" customFormat="1" ht="18.75" hidden="1">
      <c r="A737" s="5" t="s">
        <v>451</v>
      </c>
      <c r="B737" s="5" t="s">
        <v>452</v>
      </c>
      <c r="C737" s="5" t="s">
        <v>472</v>
      </c>
      <c r="D737" s="5" t="s">
        <v>512</v>
      </c>
      <c r="E737" s="5" t="s">
        <v>515</v>
      </c>
      <c r="F737" s="5" t="s">
        <v>516</v>
      </c>
      <c r="G737" s="5" t="s">
        <v>371</v>
      </c>
      <c r="H737" s="5" t="s">
        <v>375</v>
      </c>
      <c r="I737" s="32"/>
      <c r="J737" s="33"/>
      <c r="K737" s="33"/>
      <c r="L737" s="33"/>
      <c r="M737" s="99"/>
      <c r="N737" s="33"/>
      <c r="O737" s="98"/>
    </row>
    <row r="738" spans="1:15" s="6" customFormat="1" ht="18.75" hidden="1">
      <c r="A738" s="5" t="s">
        <v>451</v>
      </c>
      <c r="B738" s="5" t="s">
        <v>452</v>
      </c>
      <c r="C738" s="5" t="s">
        <v>472</v>
      </c>
      <c r="D738" s="5" t="s">
        <v>512</v>
      </c>
      <c r="E738" s="5" t="s">
        <v>184</v>
      </c>
      <c r="F738" s="5" t="s">
        <v>187</v>
      </c>
      <c r="G738" s="5" t="s">
        <v>371</v>
      </c>
      <c r="H738" s="5" t="s">
        <v>375</v>
      </c>
      <c r="I738" s="32"/>
      <c r="J738" s="33"/>
      <c r="K738" s="33"/>
      <c r="L738" s="33"/>
      <c r="M738" s="99"/>
      <c r="N738" s="33"/>
      <c r="O738" s="98"/>
    </row>
    <row r="739" spans="1:15" s="6" customFormat="1" ht="18.75" hidden="1">
      <c r="A739" s="5" t="s">
        <v>451</v>
      </c>
      <c r="B739" s="5" t="s">
        <v>452</v>
      </c>
      <c r="C739" s="5" t="s">
        <v>472</v>
      </c>
      <c r="D739" s="5" t="s">
        <v>512</v>
      </c>
      <c r="E739" s="5" t="s">
        <v>443</v>
      </c>
      <c r="F739" s="5" t="s">
        <v>444</v>
      </c>
      <c r="G739" s="5" t="s">
        <v>371</v>
      </c>
      <c r="H739" s="5" t="s">
        <v>375</v>
      </c>
      <c r="I739" s="32"/>
      <c r="J739" s="33"/>
      <c r="K739" s="33"/>
      <c r="L739" s="33"/>
      <c r="M739" s="99"/>
      <c r="N739" s="33"/>
      <c r="O739" s="98"/>
    </row>
    <row r="740" spans="1:15" s="6" customFormat="1" ht="18.75" hidden="1">
      <c r="A740" s="5" t="s">
        <v>451</v>
      </c>
      <c r="B740" s="5" t="s">
        <v>452</v>
      </c>
      <c r="C740" s="5" t="s">
        <v>472</v>
      </c>
      <c r="D740" s="5" t="s">
        <v>512</v>
      </c>
      <c r="E740" s="5" t="s">
        <v>94</v>
      </c>
      <c r="F740" s="5" t="s">
        <v>95</v>
      </c>
      <c r="G740" s="5" t="s">
        <v>371</v>
      </c>
      <c r="H740" s="5" t="s">
        <v>375</v>
      </c>
      <c r="I740" s="32"/>
      <c r="J740" s="33"/>
      <c r="K740" s="33"/>
      <c r="L740" s="33"/>
      <c r="M740" s="99"/>
      <c r="N740" s="33"/>
      <c r="O740" s="98"/>
    </row>
    <row r="741" spans="1:15" s="6" customFormat="1" ht="18.75" hidden="1">
      <c r="A741" s="5" t="s">
        <v>451</v>
      </c>
      <c r="B741" s="5" t="s">
        <v>452</v>
      </c>
      <c r="C741" s="5" t="s">
        <v>472</v>
      </c>
      <c r="D741" s="5" t="s">
        <v>512</v>
      </c>
      <c r="E741" s="5" t="s">
        <v>111</v>
      </c>
      <c r="F741" s="5" t="s">
        <v>112</v>
      </c>
      <c r="G741" s="5" t="s">
        <v>371</v>
      </c>
      <c r="H741" s="5" t="s">
        <v>375</v>
      </c>
      <c r="I741" s="32"/>
      <c r="J741" s="33"/>
      <c r="K741" s="33"/>
      <c r="L741" s="33"/>
      <c r="M741" s="99"/>
      <c r="N741" s="33"/>
      <c r="O741" s="98"/>
    </row>
    <row r="742" spans="1:15" s="6" customFormat="1" ht="18.75" hidden="1">
      <c r="A742" s="5" t="s">
        <v>451</v>
      </c>
      <c r="B742" s="5" t="s">
        <v>452</v>
      </c>
      <c r="C742" s="5" t="s">
        <v>472</v>
      </c>
      <c r="D742" s="5" t="s">
        <v>512</v>
      </c>
      <c r="E742" s="5" t="s">
        <v>176</v>
      </c>
      <c r="F742" s="5" t="s">
        <v>177</v>
      </c>
      <c r="G742" s="5" t="s">
        <v>371</v>
      </c>
      <c r="H742" s="5" t="s">
        <v>375</v>
      </c>
      <c r="I742" s="32"/>
      <c r="J742" s="33"/>
      <c r="K742" s="33"/>
      <c r="L742" s="33"/>
      <c r="M742" s="99"/>
      <c r="N742" s="33"/>
      <c r="O742" s="98"/>
    </row>
    <row r="743" spans="1:15" s="6" customFormat="1" ht="18.75">
      <c r="A743" s="5"/>
      <c r="B743" s="5"/>
      <c r="C743" s="5"/>
      <c r="D743" s="5"/>
      <c r="E743" s="5"/>
      <c r="F743" s="5"/>
      <c r="G743" s="5"/>
      <c r="H743" s="5"/>
      <c r="I743" s="36" t="s">
        <v>161</v>
      </c>
      <c r="J743" s="37" t="s">
        <v>323</v>
      </c>
      <c r="K743" s="37" t="s">
        <v>382</v>
      </c>
      <c r="L743" s="37" t="s">
        <v>399</v>
      </c>
      <c r="M743" s="38" t="s">
        <v>584</v>
      </c>
      <c r="N743" s="37"/>
      <c r="O743" s="31">
        <f>O744</f>
        <v>5</v>
      </c>
    </row>
    <row r="744" spans="1:15" s="6" customFormat="1" ht="18.75">
      <c r="A744" s="5"/>
      <c r="B744" s="5"/>
      <c r="C744" s="5"/>
      <c r="D744" s="5"/>
      <c r="E744" s="5"/>
      <c r="F744" s="5"/>
      <c r="G744" s="5"/>
      <c r="H744" s="5"/>
      <c r="I744" s="48" t="s">
        <v>671</v>
      </c>
      <c r="J744" s="37" t="s">
        <v>323</v>
      </c>
      <c r="K744" s="37" t="s">
        <v>382</v>
      </c>
      <c r="L744" s="37" t="s">
        <v>399</v>
      </c>
      <c r="M744" s="40" t="s">
        <v>586</v>
      </c>
      <c r="N744" s="39"/>
      <c r="O744" s="41">
        <f>O745</f>
        <v>5</v>
      </c>
    </row>
    <row r="745" spans="1:15" s="6" customFormat="1" ht="18.75">
      <c r="A745" s="5"/>
      <c r="B745" s="5"/>
      <c r="C745" s="5"/>
      <c r="D745" s="5"/>
      <c r="E745" s="5"/>
      <c r="F745" s="5"/>
      <c r="G745" s="5"/>
      <c r="H745" s="5"/>
      <c r="I745" s="36" t="s">
        <v>564</v>
      </c>
      <c r="J745" s="37" t="s">
        <v>323</v>
      </c>
      <c r="K745" s="37" t="s">
        <v>382</v>
      </c>
      <c r="L745" s="37" t="s">
        <v>399</v>
      </c>
      <c r="M745" s="40" t="s">
        <v>586</v>
      </c>
      <c r="N745" s="37" t="s">
        <v>563</v>
      </c>
      <c r="O745" s="41">
        <v>5</v>
      </c>
    </row>
    <row r="746" spans="9:15" ht="47.25">
      <c r="I746" s="36" t="s">
        <v>316</v>
      </c>
      <c r="J746" s="37" t="s">
        <v>185</v>
      </c>
      <c r="K746" s="37" t="s">
        <v>382</v>
      </c>
      <c r="L746" s="37" t="s">
        <v>437</v>
      </c>
      <c r="M746" s="99"/>
      <c r="N746" s="37"/>
      <c r="O746" s="31">
        <f>O747</f>
        <v>14.5</v>
      </c>
    </row>
    <row r="747" spans="9:15" ht="18.75" customHeight="1">
      <c r="I747" s="36" t="s">
        <v>387</v>
      </c>
      <c r="J747" s="37" t="s">
        <v>185</v>
      </c>
      <c r="K747" s="37" t="s">
        <v>382</v>
      </c>
      <c r="L747" s="37" t="s">
        <v>437</v>
      </c>
      <c r="M747" s="38" t="s">
        <v>377</v>
      </c>
      <c r="N747" s="37"/>
      <c r="O747" s="31">
        <f>O749+O750</f>
        <v>14.5</v>
      </c>
    </row>
    <row r="748" spans="9:15" ht="18.75">
      <c r="I748" s="36" t="s">
        <v>389</v>
      </c>
      <c r="J748" s="37" t="s">
        <v>323</v>
      </c>
      <c r="K748" s="37" t="s">
        <v>382</v>
      </c>
      <c r="L748" s="37" t="s">
        <v>437</v>
      </c>
      <c r="M748" s="38" t="s">
        <v>320</v>
      </c>
      <c r="N748" s="37"/>
      <c r="O748" s="31">
        <f>O749+O750</f>
        <v>14.5</v>
      </c>
    </row>
    <row r="749" spans="9:15" ht="18.75">
      <c r="I749" s="36" t="s">
        <v>477</v>
      </c>
      <c r="J749" s="37" t="s">
        <v>323</v>
      </c>
      <c r="K749" s="37" t="s">
        <v>382</v>
      </c>
      <c r="L749" s="37" t="s">
        <v>437</v>
      </c>
      <c r="M749" s="38" t="s">
        <v>320</v>
      </c>
      <c r="N749" s="37" t="s">
        <v>151</v>
      </c>
      <c r="O749" s="31">
        <v>11</v>
      </c>
    </row>
    <row r="750" spans="9:15" ht="31.5">
      <c r="I750" s="36" t="s">
        <v>135</v>
      </c>
      <c r="J750" s="37" t="s">
        <v>323</v>
      </c>
      <c r="K750" s="37" t="s">
        <v>382</v>
      </c>
      <c r="L750" s="37" t="s">
        <v>437</v>
      </c>
      <c r="M750" s="38" t="s">
        <v>320</v>
      </c>
      <c r="N750" s="37" t="s">
        <v>154</v>
      </c>
      <c r="O750" s="31">
        <v>3.5</v>
      </c>
    </row>
  </sheetData>
  <sheetProtection formatColumns="0"/>
  <mergeCells count="12">
    <mergeCell ref="I14:O14"/>
    <mergeCell ref="N10:O10"/>
    <mergeCell ref="I12:O12"/>
    <mergeCell ref="I13:O13"/>
    <mergeCell ref="N9:O9"/>
    <mergeCell ref="N11:O11"/>
    <mergeCell ref="K3:O3"/>
    <mergeCell ref="K4:P4"/>
    <mergeCell ref="K5:O5"/>
    <mergeCell ref="K6:O6"/>
    <mergeCell ref="K7:O7"/>
    <mergeCell ref="K8:O8"/>
  </mergeCells>
  <printOptions/>
  <pageMargins left="0.7086614173228347" right="0.31496062992125984" top="0.5511811023622047" bottom="0.5511811023622047" header="0.31496062992125984" footer="0.31496062992125984"/>
  <pageSetup firstPageNumber="138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GLAVBUH</cp:lastModifiedBy>
  <cp:lastPrinted>2014-03-17T05:17:42Z</cp:lastPrinted>
  <dcterms:created xsi:type="dcterms:W3CDTF">2007-11-19T03:59:21Z</dcterms:created>
  <dcterms:modified xsi:type="dcterms:W3CDTF">2014-03-17T05:33:22Z</dcterms:modified>
  <cp:category/>
  <cp:version/>
  <cp:contentType/>
  <cp:contentStatus/>
</cp:coreProperties>
</file>