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270" windowWidth="14370" windowHeight="1060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<sst xmlns="http://schemas.openxmlformats.org/spreadsheetml/2006/main" count="5075" uniqueCount="715">
  <si>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</si>
  <si>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</si>
  <si>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</si>
  <si>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177н0011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</si>
  <si>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Кемеровской области</t>
  </si>
  <si>
    <t>014</t>
  </si>
  <si>
    <t>Социальная поддержка детей- сирот и детей, оставшихся без попечения родителей, содержащихся (обучающихся и (или) воспитывающихся) в детских домах</t>
  </si>
  <si>
    <t>424 9901</t>
  </si>
  <si>
    <t>Функционирование органов в сфере национальной безопасности, правоохранительной деятельности и обороны</t>
  </si>
  <si>
    <t>3027102</t>
  </si>
  <si>
    <t>Продовольственное обеспечение вне рамок государственного оборонного заказа</t>
  </si>
  <si>
    <t>3027200</t>
  </si>
  <si>
    <t>Вещевое обеспечение</t>
  </si>
  <si>
    <t>Вещевое обеспечение вне рамок государственного оборонного заказа</t>
  </si>
  <si>
    <t>3029900</t>
  </si>
  <si>
    <t>5227402</t>
  </si>
  <si>
    <t>Подпрограмма «Снижение рисков и смягчение последствий чрезвычайных ситуаций природного и техногенного характера в Кемеровской области»</t>
  </si>
  <si>
    <t>2027202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</si>
  <si>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</si>
  <si>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</si>
  <si>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</si>
  <si>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</si>
  <si>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5227600</t>
  </si>
  <si>
    <t>Региональная целевая программа «Пожарная безопасность Кемеровской области»</t>
  </si>
  <si>
    <t>0302</t>
  </si>
  <si>
    <t>Органы внутренних дел</t>
  </si>
  <si>
    <t>18809173</t>
  </si>
  <si>
    <t>Главное управление внутренних дел по Кемеровской области</t>
  </si>
  <si>
    <t>7050507</t>
  </si>
  <si>
    <t>Боеприпасы</t>
  </si>
  <si>
    <t>7050508</t>
  </si>
  <si>
    <t>Другие вооружения, военная и специальная техника</t>
  </si>
  <si>
    <t>395</t>
  </si>
  <si>
    <t>Территориальный фонд обязательного медицинского страхования Кемеровской области</t>
  </si>
  <si>
    <t>1100</t>
  </si>
  <si>
    <t>Межбюджетные трансферты</t>
  </si>
  <si>
    <t>11</t>
  </si>
  <si>
    <t>1105</t>
  </si>
  <si>
    <t>Межбюджетные трансферты бюджетам государственных внебюджетных фондов</t>
  </si>
  <si>
    <t>5051700</t>
  </si>
  <si>
    <t>района за 2012 год"</t>
  </si>
  <si>
    <t>Закон Российской Федерации от 28 июня 1991 года № 1499-I «О медицинском страховании граждан в Российской Федерации»</t>
  </si>
  <si>
    <t>5051705</t>
  </si>
  <si>
    <t>Страховые взносы на обязательное медицинское страхование неработающего населения</t>
  </si>
  <si>
    <t>017</t>
  </si>
  <si>
    <t>Иные межбюджетные трансферты</t>
  </si>
  <si>
    <t>850</t>
  </si>
  <si>
    <t>Комитет по управлению государственным имуществом Кемеровской области</t>
  </si>
  <si>
    <t>0920000</t>
  </si>
  <si>
    <t>Реализация государственных функций, связанных с общегосударственным управлением</t>
  </si>
  <si>
    <t>851</t>
  </si>
  <si>
    <t>Администрация Кемеровской  области</t>
  </si>
  <si>
    <t>0102</t>
  </si>
  <si>
    <t>505 9101</t>
  </si>
  <si>
    <t>915</t>
  </si>
  <si>
    <t>505 8601</t>
  </si>
  <si>
    <t>505 8701</t>
  </si>
  <si>
    <t>505 8801</t>
  </si>
  <si>
    <t>505 8901</t>
  </si>
  <si>
    <t>505 9001</t>
  </si>
  <si>
    <t>Функционирование высшего должностного лица субъекта Российской Федерации и муниципального образования</t>
  </si>
  <si>
    <t>0010001</t>
  </si>
  <si>
    <t>Губернатор Кемеровской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</si>
  <si>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</si>
  <si>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0920300</t>
  </si>
  <si>
    <t>Выполнение других обязательств государства</t>
  </si>
  <si>
    <t>0920322</t>
  </si>
  <si>
    <t>Мобилизационная и вневойсковая подготовка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</si>
  <si>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</si>
  <si>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Культура,кинемотография </t>
  </si>
  <si>
    <t>Обеспечение визитов делегаций</t>
  </si>
  <si>
    <t>0930002</t>
  </si>
  <si>
    <t>Транспортное обслуживание</t>
  </si>
  <si>
    <t>0803</t>
  </si>
  <si>
    <t>Телевидение и радиовещание</t>
  </si>
  <si>
    <t>853</t>
  </si>
  <si>
    <t>Государственная служба по надзору и контролю в сфере образования Кемеровской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</si>
  <si>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</si>
  <si>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Вариант=Б2008-2010 2 чт в БК 74н;
Табл=Расходы (общие) для ведомств структуры;
ФинГод=1;
ЭК (74н)=000;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</si>
  <si>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</si>
  <si>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по Крапивинскому району</t>
  </si>
  <si>
    <t>001 0400</t>
  </si>
  <si>
    <t>505 9701</t>
  </si>
  <si>
    <t>795 0001</t>
  </si>
  <si>
    <t>Приложение 3</t>
  </si>
  <si>
    <t xml:space="preserve">к Решению Совета народных депутатов Крапивинского </t>
  </si>
  <si>
    <t>муниципального района от _____________ г.  № ______</t>
  </si>
  <si>
    <t>"Об исполнении бюджета Крапивинского муниципального</t>
  </si>
  <si>
    <t>920</t>
  </si>
  <si>
    <t>930</t>
  </si>
  <si>
    <t>Председатель Совета народных депутатов Крапивинского района</t>
  </si>
  <si>
    <t>001 0010</t>
  </si>
  <si>
    <t>ИТОГО</t>
  </si>
  <si>
    <t>Целевые программы муниципальных образований</t>
  </si>
  <si>
    <t>Осуществление первичного воинского учёта на территориях, где отсутствуют военные комиссариаты</t>
  </si>
  <si>
    <t>001 3600</t>
  </si>
  <si>
    <t>001 0006</t>
  </si>
  <si>
    <t>001 0007</t>
  </si>
  <si>
    <t>420 9900</t>
  </si>
  <si>
    <t>431 9900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</si>
  <si>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 производственные комбинаты, логопедические пункты</t>
  </si>
  <si>
    <t>452 9900</t>
  </si>
  <si>
    <t>Школы- детские сады, школы начальные, неполные средние и средние</t>
  </si>
  <si>
    <t>421 9901</t>
  </si>
  <si>
    <t>421 9903</t>
  </si>
  <si>
    <t>Организация предоставления общедоступно-го и бесплатного общего образования по основным образовательным программам в специальных учебно- воспитательных учреждениях для обучающихся,воспитанников с отклонениями в развитии</t>
  </si>
  <si>
    <t>422 9901</t>
  </si>
  <si>
    <t>505 2901</t>
  </si>
  <si>
    <t>505 4600</t>
  </si>
  <si>
    <t>913</t>
  </si>
  <si>
    <t xml:space="preserve">452 </t>
  </si>
  <si>
    <t>520 5200</t>
  </si>
  <si>
    <t>Подпрограмма "Организация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отдыха"</t>
  </si>
  <si>
    <t>522 7101</t>
  </si>
  <si>
    <t>Подпрограмма «Совершенствование качества образования, материально-техническое оснащение образовательных учреждений»</t>
  </si>
  <si>
    <t>522 7104</t>
  </si>
  <si>
    <t>522 7107</t>
  </si>
  <si>
    <t>Меры социальной поддержки населения по публичным нормативным обязательствам</t>
  </si>
  <si>
    <t>522 7108</t>
  </si>
  <si>
    <t>314</t>
  </si>
  <si>
    <t>МЦП "Поддержка образовательных учреждений, талантливых педагогов и одаренных детей"</t>
  </si>
  <si>
    <t>795 0011</t>
  </si>
  <si>
    <t>Меры социальной поддержки многодетных семей</t>
  </si>
  <si>
    <t>505 7101</t>
  </si>
  <si>
    <t>505 7801</t>
  </si>
  <si>
    <t>Пособия и компенсации по публичным нормативным обязательствам</t>
  </si>
  <si>
    <t>313</t>
  </si>
  <si>
    <t>Предоставление бесплатного проезда детям-сиротам и детям, оставшимся без попечения родителей, обучающимся в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учебы</t>
  </si>
  <si>
    <t>Приобретение товаров, работ, услуг в пользу граждан</t>
  </si>
  <si>
    <t>323</t>
  </si>
  <si>
    <t>Закон Кемеровской области «О ежемесячной денежной выплате отдельным категориям граждан, воспитывающих детей в возрасте от 1,5 до 7 лет»</t>
  </si>
  <si>
    <t>505 0502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</si>
  <si>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общегосударственную программу дошкольного образования</t>
  </si>
  <si>
    <t>Выплаты на содержание подопечных детей и предоставление льгот приемной семье</t>
  </si>
  <si>
    <t>Вознаграждение, причитающееся приемному родителю</t>
  </si>
  <si>
    <t>Публичные нормативные выплаты граждаеам несоциального характера</t>
  </si>
  <si>
    <t>330</t>
  </si>
  <si>
    <t>423</t>
  </si>
  <si>
    <t>Подпрограмма "Молодёжь Кузбасса"</t>
  </si>
  <si>
    <t>522 7202</t>
  </si>
  <si>
    <t>Учреждения культуры и мероприятия в сфере культуры и кинематографии</t>
  </si>
  <si>
    <t>440</t>
  </si>
  <si>
    <t>440 0200</t>
  </si>
  <si>
    <t>Подключение общедоступных библиотек РФ к сети Интернет и развитие системы библиотечного дела с учетом задачи расширения м\информационных технологий и оцифровки</t>
  </si>
  <si>
    <t>440 0900</t>
  </si>
  <si>
    <t>440 9901</t>
  </si>
  <si>
    <t>441</t>
  </si>
  <si>
    <t>442</t>
  </si>
  <si>
    <t>520 7000</t>
  </si>
  <si>
    <t>522 5100</t>
  </si>
  <si>
    <t>Другие вопросы в области культуры, кинематографии и средств массовой информации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</si>
  <si>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</si>
  <si>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</t>
  </si>
  <si>
    <t>490</t>
  </si>
  <si>
    <t>490 2000</t>
  </si>
  <si>
    <t>Пенсии, выплачиваемые организациями сектора государственного управления</t>
  </si>
  <si>
    <t>312</t>
  </si>
  <si>
    <t>907</t>
  </si>
  <si>
    <t>Обеспечение деятельности учреждений соц. обслуживания граждан пожилого возраста</t>
  </si>
  <si>
    <t>907 9901</t>
  </si>
  <si>
    <t>Обеспечение деятельности специализированных учреждений для несовершеннолетних</t>
  </si>
  <si>
    <t>907 9902</t>
  </si>
  <si>
    <t>122</t>
  </si>
  <si>
    <t>Единовременное пособие беременной жене военнослужащего, проходящеговоенную службу по призыву, а также ежемесячное пособие на ребенка военнослужащего, проходящего военную службу по призыву</t>
  </si>
  <si>
    <t>505 1900</t>
  </si>
  <si>
    <t>Обеспечение мер социальной поддержки для лиц, награжденных знаком «Почетный донор СССР», «Почетный донор России»</t>
  </si>
  <si>
    <t>505 4802</t>
  </si>
  <si>
    <t>Ежемесячное пособие на ребенка (средства областного бюджета)</t>
  </si>
  <si>
    <t>505 5512</t>
  </si>
  <si>
    <t>505 7301</t>
  </si>
  <si>
    <t>Меры социальной поддержки многодетных матерей</t>
  </si>
  <si>
    <t>505 7901</t>
  </si>
  <si>
    <t>Меры социальной поддержки по оплате жилищно-коммунальных услуг отдельных категорий граждан</t>
  </si>
  <si>
    <t>Проведение социально значимых мероприятий</t>
  </si>
  <si>
    <t>520 7900</t>
  </si>
  <si>
    <t>МЦП "Создание безопасных и благоприятных условий для проживания граждан в специальном доме для одиноких и престарелых граждан (Дом ветеранов)"</t>
  </si>
  <si>
    <t>795 0048</t>
  </si>
  <si>
    <t>управление сельского хозяйства и продовольствия администрации Крапивинского муниципального района</t>
  </si>
  <si>
    <t>Совет народных депутатов Крапивинского муниципального района</t>
  </si>
  <si>
    <t>по разделам, подразделам, целевым статьям и видам расходов классификации расходов бюджета</t>
  </si>
  <si>
    <t>РАСП (74н)
Код</t>
  </si>
  <si>
    <t>РАСП (74н)
Описание</t>
  </si>
  <si>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</si>
  <si>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</si>
  <si>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</si>
  <si>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</si>
  <si>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</si>
  <si>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</si>
  <si>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</si>
  <si>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</si>
  <si>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Ведомство</t>
  </si>
  <si>
    <t>Ведомство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</si>
  <si>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</si>
  <si>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</si>
  <si>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</si>
  <si>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</si>
  <si>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</si>
  <si>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</si>
  <si>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Формула
Вид расходов</t>
  </si>
  <si>
    <t>Вид расходов</t>
  </si>
  <si>
    <t>000</t>
  </si>
  <si>
    <t>9800</t>
  </si>
  <si>
    <t>Всего</t>
  </si>
  <si>
    <t>0000000</t>
  </si>
  <si>
    <t>Все</t>
  </si>
  <si>
    <t/>
  </si>
  <si>
    <t>001</t>
  </si>
  <si>
    <t>Архивное управление Кемеровской области</t>
  </si>
  <si>
    <t>0100</t>
  </si>
  <si>
    <t>Общегосударственные вопросы</t>
  </si>
  <si>
    <t>423 9900</t>
  </si>
  <si>
    <t>01</t>
  </si>
  <si>
    <t>0114</t>
  </si>
  <si>
    <t>Другие общегосударственные вопросы</t>
  </si>
  <si>
    <t>14</t>
  </si>
  <si>
    <t>0010000</t>
  </si>
  <si>
    <t>Руководство и управление в сфере установленных функций</t>
  </si>
  <si>
    <t>0010400</t>
  </si>
  <si>
    <t>Центральный аппарат</t>
  </si>
  <si>
    <t>012</t>
  </si>
  <si>
    <t>Выполнение функций государственными органами</t>
  </si>
  <si>
    <t>4409900</t>
  </si>
  <si>
    <t>Обеспечение деятельности подведомственных учреждений</t>
  </si>
  <si>
    <t>Выполнение функций бюджетными учреждениями</t>
  </si>
  <si>
    <t>004</t>
  </si>
  <si>
    <t>Департамент культуры и национальной политики Кемеровской области</t>
  </si>
  <si>
    <t>0300</t>
  </si>
  <si>
    <t>Национальная безопасность и правоохранительная деятельность</t>
  </si>
  <si>
    <t>03</t>
  </si>
  <si>
    <t>0314</t>
  </si>
  <si>
    <t>Другие вопросы в области национальной безопасности и правоохранительной деятельности</t>
  </si>
  <si>
    <t>5220000</t>
  </si>
  <si>
    <t>Региональные целевые программы</t>
  </si>
  <si>
    <t>5227400</t>
  </si>
  <si>
    <t>Региональная целевая программа «Обеспечение безопасности условий жизни населения и деятельности предприятий в Кемеровской области»</t>
  </si>
  <si>
    <t>5227401</t>
  </si>
  <si>
    <t>Подпрограмма «Антитеррор»</t>
  </si>
  <si>
    <t>013</t>
  </si>
  <si>
    <t>Прочие расходы</t>
  </si>
  <si>
    <t>0700</t>
  </si>
  <si>
    <t>Образование</t>
  </si>
  <si>
    <t>07</t>
  </si>
  <si>
    <t>0704</t>
  </si>
  <si>
    <t>Среднее профессиональное образование</t>
  </si>
  <si>
    <t>04</t>
  </si>
  <si>
    <t>Исполнение бюджетных ассигнований  бюджета</t>
  </si>
  <si>
    <t xml:space="preserve">в ведомственной структуре расходов за 2010 год </t>
  </si>
  <si>
    <t>4270000</t>
  </si>
  <si>
    <t>Средние специальные учебные заведения</t>
  </si>
  <si>
    <t>4279900</t>
  </si>
  <si>
    <t>0705</t>
  </si>
  <si>
    <t>Профессиональная подготовка, переподготовка и повышение квалификации</t>
  </si>
  <si>
    <t>05</t>
  </si>
  <si>
    <t>4290000</t>
  </si>
  <si>
    <t>Учебные заведения и курсы по переподготовке кадров</t>
  </si>
  <si>
    <t>0800</t>
  </si>
  <si>
    <t>Культура, кинематография, средства массовой информации</t>
  </si>
  <si>
    <t>08</t>
  </si>
  <si>
    <t>Культура</t>
  </si>
  <si>
    <t>Музеи и постоянные выставки</t>
  </si>
  <si>
    <t>Библиотеки</t>
  </si>
  <si>
    <t>023</t>
  </si>
  <si>
    <t>МЦП "Модернизация здравоохранения в Крапивинском районе"</t>
  </si>
  <si>
    <t>Управление культуры администрации Крапивинского муниципального района</t>
  </si>
  <si>
    <t>Мероприятия по поддержке и развитию культуры, искусства, кинематографии, средств массовой информации и архивного дела</t>
  </si>
  <si>
    <t>02</t>
  </si>
  <si>
    <t>4500000</t>
  </si>
  <si>
    <t>Мероприятия в сфере культуры, кинематографии, средств массовой информации</t>
  </si>
  <si>
    <t>06</t>
  </si>
  <si>
    <t>1000</t>
  </si>
  <si>
    <t>Социальная политика</t>
  </si>
  <si>
    <t>10</t>
  </si>
  <si>
    <t>1003</t>
  </si>
  <si>
    <t>Социальное обеспечение населения</t>
  </si>
  <si>
    <t>5050000</t>
  </si>
  <si>
    <t>Социальная помощь</t>
  </si>
  <si>
    <t>5059201</t>
  </si>
  <si>
    <t>Меры социальной поддержки участников образовательного процесса</t>
  </si>
  <si>
    <t>005</t>
  </si>
  <si>
    <t>Социальные выплаты</t>
  </si>
  <si>
    <t>Департамент охраны здоровья населения Кемеровской области</t>
  </si>
  <si>
    <t>0900</t>
  </si>
  <si>
    <t>Здравоохранение, физическая культура и спорт</t>
  </si>
  <si>
    <t>09</t>
  </si>
  <si>
    <t>Больницы, клиники, госпитали, медико-санитарные части</t>
  </si>
  <si>
    <t>855</t>
  </si>
  <si>
    <t>Главное финансовое управление Кемеровской области</t>
  </si>
  <si>
    <t>0111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</si>
  <si>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</si>
  <si>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</si>
  <si>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</si>
  <si>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0112</t>
  </si>
  <si>
    <t>Резервные фонды</t>
  </si>
  <si>
    <t>0700000</t>
  </si>
  <si>
    <t>2620000</t>
  </si>
  <si>
    <t>Вопросы регулирования продовольственного рынка и государственных семенных фондов</t>
  </si>
  <si>
    <t>0701</t>
  </si>
  <si>
    <t>Дошкольное образование</t>
  </si>
  <si>
    <t>5230000</t>
  </si>
  <si>
    <t>Подпрограмма "Профилактика безнадзорности и правонарушений несовершеннолетних"</t>
  </si>
  <si>
    <t>Развитие социальной и инженерной инфраструктуры субъектов Российской Федерации и муниципальных образований</t>
  </si>
  <si>
    <t>1101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</si>
  <si>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</si>
  <si>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</si>
  <si>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</t>
  </si>
  <si>
    <t>1102</t>
  </si>
  <si>
    <t>Субсидии бюджетам субъектов Российской Федерации и муниципальных образований (межбюджетные субсидии)</t>
  </si>
  <si>
    <t>1103</t>
  </si>
  <si>
    <t>Субвенции бюджетам субъектов Российской Федерации и муниципальных образований</t>
  </si>
  <si>
    <t>4200000</t>
  </si>
  <si>
    <t>Детские дошкольные учреждения</t>
  </si>
  <si>
    <t>4240000</t>
  </si>
  <si>
    <t>Детские дома</t>
  </si>
  <si>
    <t>1104</t>
  </si>
  <si>
    <t>9900</t>
  </si>
  <si>
    <t>Условно утвержденные расходы</t>
  </si>
  <si>
    <t>9999</t>
  </si>
  <si>
    <t>9990000</t>
  </si>
  <si>
    <t>440 9900</t>
  </si>
  <si>
    <t>441 9900</t>
  </si>
  <si>
    <t>30,0</t>
  </si>
  <si>
    <t>442 9900</t>
  </si>
  <si>
    <t>Создание и функционирование комиссий по делам несовершеннолетних и защите их прав</t>
  </si>
  <si>
    <t>Социальная поддержка и социальное обслуживание населения в части содержания органов местного самоуправления</t>
  </si>
  <si>
    <t>МЦП "Информационная обеспеченность жителей Крапивинского района"</t>
  </si>
  <si>
    <t>795 0008</t>
  </si>
  <si>
    <t>Обслуживание государственного внутреннего и муниципального долга</t>
  </si>
  <si>
    <t>065</t>
  </si>
  <si>
    <t>Процентные платежи по муниципальному долгу Крапивинского  района</t>
  </si>
  <si>
    <t>065 0300</t>
  </si>
  <si>
    <t xml:space="preserve">Ослуживание государственного (муниципального) долга </t>
  </si>
  <si>
    <t>700</t>
  </si>
  <si>
    <t>КУМИ администрации Крапивинского муниципального района</t>
  </si>
  <si>
    <t>Подпрограмма "Обеспечение жильем социально незащищенных граждан"</t>
  </si>
  <si>
    <t>522 0501</t>
  </si>
  <si>
    <t>Подпрограмма "Создание жилищного фонда коммерского использования"</t>
  </si>
  <si>
    <t>522 0508</t>
  </si>
  <si>
    <t>МЦП "Переселение граждан из ветхого и аварийного жилищного фонда"</t>
  </si>
  <si>
    <t>795 0013</t>
  </si>
  <si>
    <t>Субсидии гражданам на приобретение жилья</t>
  </si>
  <si>
    <t>322</t>
  </si>
  <si>
    <t>МЦП "Безопасность дорожного движения"</t>
  </si>
  <si>
    <t>795 0003</t>
  </si>
  <si>
    <t>5,0</t>
  </si>
  <si>
    <t xml:space="preserve">420 </t>
  </si>
  <si>
    <t>Иные выплаты персоналу, за исключением фонда оплаты труда</t>
  </si>
  <si>
    <t>112</t>
  </si>
  <si>
    <t>Возмещение расходов по содержанию детей-инвалидов в МДОУ</t>
  </si>
  <si>
    <t>Ежемесячная надбавка стимулирующего характера педагогическим работникам государственных и муниципальных образовательных учреждений, расположенных на территории Кемеровской области и реализующих основную общеобразовательную программу дошкольного образования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</si>
  <si>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общеого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</si>
  <si>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520 7300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</si>
  <si>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</si>
  <si>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520 7400</t>
  </si>
  <si>
    <t>МЦП "Совершенствование организации питания"</t>
  </si>
  <si>
    <t>Муниципальная целевая программа "Модернизация объектов социальной сферы Крапивинского муниципального района"</t>
  </si>
  <si>
    <t>Закупка товаров, работ и услуг в целях капитального ремонта государственного (муниципального) имущества</t>
  </si>
  <si>
    <t>795 0041</t>
  </si>
  <si>
    <t>795 0049</t>
  </si>
  <si>
    <t xml:space="preserve">421 </t>
  </si>
  <si>
    <t xml:space="preserve">422 </t>
  </si>
  <si>
    <t xml:space="preserve">423 </t>
  </si>
  <si>
    <t xml:space="preserve">424 </t>
  </si>
  <si>
    <t>Модернизация региональных систем общего образования</t>
  </si>
  <si>
    <t>436</t>
  </si>
  <si>
    <t>436 2100</t>
  </si>
  <si>
    <t>520 0900</t>
  </si>
  <si>
    <t>ДЦП "Развитие инфраструктуры жизнеобеспечения населения Кемеровской области"</t>
  </si>
  <si>
    <t>522 6601</t>
  </si>
  <si>
    <t>МЦП "Развитие инфраструктуры жизнеобеспечения"</t>
  </si>
  <si>
    <t>795 0033</t>
  </si>
  <si>
    <t>МЦП "Патриотическое воспитание детей и подростков в Крапивинском районе"</t>
  </si>
  <si>
    <t>795 0040</t>
  </si>
  <si>
    <t>Организационно-воспитательная работа с молодежью</t>
  </si>
  <si>
    <t>431</t>
  </si>
  <si>
    <t>МЦП "Отдых, оздоровление и занятость детей и подростков Крапивинского муниципального района"</t>
  </si>
  <si>
    <t>795 0043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</si>
  <si>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</si>
  <si>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</si>
  <si>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505 9301</t>
  </si>
  <si>
    <t>001 0008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</si>
  <si>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</si>
  <si>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Предоставление гражданам субсидий на оплату жилого помещения и коммунальных услуг</t>
  </si>
  <si>
    <t>Социальная поддержка граждан, достигших возраста 70 лет</t>
  </si>
  <si>
    <t>Государственная социальная помощь малоимущим семьям и малоимущим одиноко проживающим гражданам</t>
  </si>
  <si>
    <t>Денежная выплата отдельным категориям граждан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</si>
  <si>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</si>
  <si>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Компенсация отдельным категориям семей, имеющих детей</t>
  </si>
  <si>
    <t>Выплаты надбавки стимулирующего характера работникам государственных, муниципальных библиотек и музеев, расположенных на территории Кемеровской области</t>
  </si>
  <si>
    <t>795 0005</t>
  </si>
  <si>
    <t>Назначение и выплата пенсий Кемеровской области</t>
  </si>
  <si>
    <t>Меры социальной поддержки отдельных категорий работников культуры</t>
  </si>
  <si>
    <t>Меры социальной поддержки работников муниципальных учреждений социального обслуживания в виде пособий и компенсации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</si>
  <si>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</si>
  <si>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Выплата социального пособия на погребение и возмещение расходов по гарантированному перечню услуг по погребению</t>
  </si>
  <si>
    <t>Выплаты семьям опекунов на содержание подопечных детей</t>
  </si>
  <si>
    <t>Организация и осуществление деятельности по опеке и попечительству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</si>
  <si>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</si>
  <si>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0910</t>
  </si>
  <si>
    <t>Другие вопросы в области здравоохранения, физической культуры и спорта</t>
  </si>
  <si>
    <t>5050302</t>
  </si>
  <si>
    <t>795 0022</t>
  </si>
  <si>
    <t>505</t>
  </si>
  <si>
    <t>МЦП "Развитие физкультуры и спорта на территории Крапивинского муниципального района"</t>
  </si>
  <si>
    <t>795 0009</t>
  </si>
  <si>
    <t>Массовый спорт</t>
  </si>
  <si>
    <t>Спорт высших достижений</t>
  </si>
  <si>
    <t>Подпрограмма "Развитие физической культуры и спорта в Кемеровской области"</t>
  </si>
  <si>
    <t>522 7201</t>
  </si>
  <si>
    <t>Прочая закупка товаров, работ и услуг для государственных (муниципальных) нужд</t>
  </si>
  <si>
    <t>244</t>
  </si>
  <si>
    <t>516</t>
  </si>
  <si>
    <t>516 0130</t>
  </si>
  <si>
    <t>511</t>
  </si>
  <si>
    <t>Финансовое обеспечение по выравниванию бюджетной обеспеченности поселений входящих в состав муниципальных районов</t>
  </si>
  <si>
    <t>520</t>
  </si>
  <si>
    <t>520 3100</t>
  </si>
  <si>
    <t>администрация Крапивинского муниципального района</t>
  </si>
  <si>
    <t>001 0012</t>
  </si>
  <si>
    <t>Фонд оплаты труда и страховые взносы</t>
  </si>
  <si>
    <t>121</t>
  </si>
  <si>
    <t>Закупка товаров, работ, услуг в сфере информационно-коммуникационных технологий</t>
  </si>
  <si>
    <t>242</t>
  </si>
  <si>
    <t>Пособия и компенсации гражданам и иные социальные выплаты, кроме публичных нормативных обязательств</t>
  </si>
  <si>
    <t>321</t>
  </si>
  <si>
    <t>Уплата налога на имущество организаций и земельного налога</t>
  </si>
  <si>
    <t>Уплата прочих налогов, сборов и иных платежей</t>
  </si>
  <si>
    <t>852</t>
  </si>
  <si>
    <t>Муниципальная целевая программа "Развитие муниципальной службы Крапивинского муниципального района"</t>
  </si>
  <si>
    <t>795 0044</t>
  </si>
  <si>
    <t>Проведение выборов и референдумов</t>
  </si>
  <si>
    <t>020</t>
  </si>
  <si>
    <t>020 0002</t>
  </si>
  <si>
    <t xml:space="preserve">001 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</si>
  <si>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</si>
  <si>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001 0009</t>
  </si>
  <si>
    <t>092</t>
  </si>
  <si>
    <t>092 0326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</si>
  <si>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</si>
  <si>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611</t>
  </si>
  <si>
    <t>Субсидии бюджетным учреждениям на иные цели</t>
  </si>
  <si>
    <t>612</t>
  </si>
  <si>
    <t>Долгосрочная целевая программа "</t>
  </si>
  <si>
    <t>522 6100</t>
  </si>
  <si>
    <t>Закупка товаров, работ, услуг в целях капитального ремонта государственного (муниципального) имущества</t>
  </si>
  <si>
    <t>243</t>
  </si>
  <si>
    <t>Субсидии автономным учреждениям на иные цели</t>
  </si>
  <si>
    <t>622</t>
  </si>
  <si>
    <t>Иные выплаты населению</t>
  </si>
  <si>
    <t>360</t>
  </si>
  <si>
    <t>МЦП "Повышение качества государственных и муниципальных услуг на базе вновь созданного многофункционального центра в Крапивинском муниципальном районе"</t>
  </si>
  <si>
    <t>795 0047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</si>
  <si>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</si>
  <si>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621</t>
  </si>
  <si>
    <t>070</t>
  </si>
  <si>
    <t>МЦП "Обеспечение безопасности условий жизни населения и деятельности предприятий в Крапивинском муниципальном районе"</t>
  </si>
  <si>
    <t>795 0045</t>
  </si>
  <si>
    <t>111</t>
  </si>
  <si>
    <t>317</t>
  </si>
  <si>
    <t>317 0000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</si>
  <si>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</si>
  <si>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</si>
  <si>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340</t>
  </si>
  <si>
    <t>340 0300</t>
  </si>
  <si>
    <t>Малое предпринимательство</t>
  </si>
  <si>
    <t>345</t>
  </si>
  <si>
    <t>345 0100</t>
  </si>
  <si>
    <t xml:space="preserve">Долгосрочная целевая программа "Развитие субъектов малого и среднего предпринимательства в Кемеровской области" </t>
  </si>
  <si>
    <t>522 0900</t>
  </si>
  <si>
    <t>МЦП "Развитие сферы малого предпринимательства Крапивинского  района"</t>
  </si>
  <si>
    <t>795 0002</t>
  </si>
  <si>
    <t>МЦП "Создание комфортных условий  для оформления прав на объекты недвижимости жителям Крапивинского муниципального района"</t>
  </si>
  <si>
    <t>795 0020</t>
  </si>
  <si>
    <t>098</t>
  </si>
  <si>
    <t>Обеспечение мероприятий по капитальному ремонту многоквартирных домов</t>
  </si>
  <si>
    <t>098 0101</t>
  </si>
  <si>
    <t>098 0201</t>
  </si>
  <si>
    <t>Мероприятия по развитию градостроительной деятельности</t>
  </si>
  <si>
    <t>340 5400</t>
  </si>
  <si>
    <t>Подпрограмма "Обеспечение земельных участков коммунальной инфраструктурой в целях жилищного строительства"</t>
  </si>
  <si>
    <t>522 0506</t>
  </si>
  <si>
    <t>Подпрограмма "Капитальный ремонт и замена лифтов, установленных в многоквартирных домах и отработавших нормативный срок"</t>
  </si>
  <si>
    <t>522 8501</t>
  </si>
  <si>
    <t>Программа "Энергосбережение и повышение энергетической эффективности на период до 2020 года"</t>
  </si>
  <si>
    <t>092 3400</t>
  </si>
  <si>
    <t>Долгосрочная целевая программа "Чистая вода"</t>
  </si>
  <si>
    <t>522 0300</t>
  </si>
  <si>
    <t>МЦП "Подготовка объектов ЖКХ Крапивинского муниципального района к работе в осенне-зимний период"</t>
  </si>
  <si>
    <t>600</t>
  </si>
  <si>
    <t>600 0003</t>
  </si>
  <si>
    <t>Муниципальная целевая программа "Молодежь Крапивинского района"</t>
  </si>
  <si>
    <t>795 0046</t>
  </si>
  <si>
    <t>470</t>
  </si>
  <si>
    <t>470 9900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</si>
  <si>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</si>
  <si>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505 6700</t>
  </si>
  <si>
    <t>520 1800</t>
  </si>
  <si>
    <t xml:space="preserve">Выплаты денежного содержания фельдшерам, занимающим должности врачей-терапевтов, участковых, врачей-педиатров </t>
  </si>
  <si>
    <t>520 6100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</si>
  <si>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</si>
  <si>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</t>
  </si>
  <si>
    <t>096 0200</t>
  </si>
  <si>
    <t>Реализация государственных функций в области здравоохранения, спорта и туризма</t>
  </si>
  <si>
    <t>485</t>
  </si>
  <si>
    <t>485 9700</t>
  </si>
  <si>
    <t>Финансовое обеспечение отдельных государственных полномочий по организации оказания медицинской помощи в соотвествии с территориальной программой государственных гарантий оказания гражданам РФ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</si>
  <si>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520 7500</t>
  </si>
  <si>
    <t>795 0037</t>
  </si>
  <si>
    <t>795 0039</t>
  </si>
  <si>
    <t>Федеральные целевые программы</t>
  </si>
  <si>
    <t>100</t>
  </si>
  <si>
    <t>Федеральная целевая программа "Социальное развитие села до 2013 года"</t>
  </si>
  <si>
    <t>100 1100</t>
  </si>
  <si>
    <t>100 8820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</si>
  <si>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РФ от 7 мая 2008 года № 714 "Об обеспечении жильем ветеранов Великой Отечественной войны 1941-1945 годов"</t>
  </si>
  <si>
    <t>505 3401</t>
  </si>
  <si>
    <t>505 5521</t>
  </si>
  <si>
    <t>Обеспечение мер социальной поддержки ветеранов труда (средства обл.бюджета)</t>
  </si>
  <si>
    <t>505 5522</t>
  </si>
  <si>
    <t xml:space="preserve">Обеспечение мер социальной поддержки реабилитированных лиц </t>
  </si>
  <si>
    <t>505 5532</t>
  </si>
  <si>
    <t>Приобретение продуктов питания детям,страдающих онкозаболеваниями</t>
  </si>
  <si>
    <t>505 9901</t>
  </si>
  <si>
    <t>522 0504</t>
  </si>
  <si>
    <t>522 6702</t>
  </si>
  <si>
    <t>795 0006</t>
  </si>
  <si>
    <t>МЦП "Улучшение жилищных условий граждан, молодых семей и молодых специалистов, проживающих в сельской местности"</t>
  </si>
  <si>
    <t>795 0036</t>
  </si>
  <si>
    <t xml:space="preserve">Муниципальная целевая программа "Социальная поддержка отдельных категорий граждан Крапивинского муниципального района" </t>
  </si>
  <si>
    <t>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</si>
  <si>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5053110</t>
  </si>
  <si>
    <t>Обеспечение мер социальной поддержки ветеранов труда</t>
  </si>
  <si>
    <t>911</t>
  </si>
  <si>
    <t>5058901</t>
  </si>
  <si>
    <t>Меры социальной поддержки отдельных категорий граждан</t>
  </si>
  <si>
    <t>006</t>
  </si>
  <si>
    <t>Департамент молодежной политики и спорта Кемеровской области</t>
  </si>
  <si>
    <t>0702</t>
  </si>
  <si>
    <t>Общее образование</t>
  </si>
  <si>
    <t>Учреждения по внешкольной работе с детьми</t>
  </si>
  <si>
    <t>4239900</t>
  </si>
  <si>
    <t>0707</t>
  </si>
  <si>
    <t>Молодежная политика и оздоровление детей</t>
  </si>
  <si>
    <t>0908</t>
  </si>
  <si>
    <t>Физическая культура и спорт</t>
  </si>
  <si>
    <t>5227000</t>
  </si>
  <si>
    <t>Региональная целевая программа «Повышение уровня социальной защиты населения Кемеровской области»</t>
  </si>
  <si>
    <t>5227001</t>
  </si>
  <si>
    <t>Подпрограмма «Социальная поддержка и реабилитация инвалидов»</t>
  </si>
  <si>
    <t>068</t>
  </si>
  <si>
    <t>Мероприятия в области социальной политики</t>
  </si>
  <si>
    <t>007</t>
  </si>
  <si>
    <t>Департамент социальной защиты населения Кемеровской области</t>
  </si>
  <si>
    <t>4320200</t>
  </si>
  <si>
    <t>Оздоровление детей</t>
  </si>
  <si>
    <t>0804</t>
  </si>
  <si>
    <t>Периодическая печать и издательства</t>
  </si>
  <si>
    <t>5221200</t>
  </si>
  <si>
    <t>Адресная социальная поддержка участникам образовательного процесса</t>
  </si>
  <si>
    <t>Региональная целевая программа «Пресса»</t>
  </si>
  <si>
    <t>Пенсионное обеспечение</t>
  </si>
  <si>
    <t>Пенсии</t>
  </si>
  <si>
    <t>1002</t>
  </si>
  <si>
    <t>Социальное обслуживание населения</t>
  </si>
  <si>
    <t>Другие вопросы в области здравоохранения</t>
  </si>
  <si>
    <t>МЦП "Здоровье"</t>
  </si>
  <si>
    <t>Подпрограмма "Обеспечение жильем молодых семей"</t>
  </si>
  <si>
    <t>Амбулаторная помощь</t>
  </si>
  <si>
    <t>505 9201</t>
  </si>
  <si>
    <t>505 9501</t>
  </si>
  <si>
    <t>505 9502</t>
  </si>
  <si>
    <t>505 9503</t>
  </si>
  <si>
    <t>505 9800</t>
  </si>
  <si>
    <t>5019900</t>
  </si>
  <si>
    <t>5070000</t>
  </si>
  <si>
    <t>Учреждения социального обслуживания населения</t>
  </si>
  <si>
    <t>Субвенции</t>
  </si>
  <si>
    <t>530</t>
  </si>
  <si>
    <t>540</t>
  </si>
  <si>
    <t>070 0500</t>
  </si>
  <si>
    <t>Резевные фонды</t>
  </si>
  <si>
    <t xml:space="preserve">070 </t>
  </si>
  <si>
    <t>Резевный фонд администрации Крапивинского муниципального района</t>
  </si>
  <si>
    <t>315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</si>
  <si>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</si>
  <si>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315 0201</t>
  </si>
  <si>
    <t>О социально-экономическом развитии Барачатского поселения и проведении мероприятий по подготовке к празднованию Дню работников сельского хозяйства и перерабатывающей промышленности в Крапивинском муниципальном районе в 2012 году</t>
  </si>
  <si>
    <t>795</t>
  </si>
  <si>
    <t>795 0050</t>
  </si>
  <si>
    <t>МЦП "Капитальный ремонт жилых многоквартирных домов Крапивинского района"</t>
  </si>
  <si>
    <t>795 0012</t>
  </si>
  <si>
    <t>522</t>
  </si>
  <si>
    <t>522 6801</t>
  </si>
  <si>
    <t>Подпрограмма "Модернизация объектов коммунальной инфраструктуры Кемеровской области"</t>
  </si>
  <si>
    <t>522 6804</t>
  </si>
  <si>
    <t>5053700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</si>
  <si>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</si>
  <si>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5054400</t>
  </si>
  <si>
    <t>Федеральный закон от 17 сентября 1998 года № 157-ФЗ «Об иммунопрофилактике инфекционных болезней»</t>
  </si>
  <si>
    <t>5054401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</si>
  <si>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</si>
  <si>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</si>
  <si>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</si>
  <si>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5059401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</si>
  <si>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</si>
  <si>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Меры социальной поддержки работников государственных учреждений социального обслуживания в виде пособий и компенсации</t>
  </si>
  <si>
    <t>5227003</t>
  </si>
  <si>
    <t>Подпрограмма «Социальная защита ветеранов и инвалидов боевых действий, лиц, пострадавших при исполнении обязанностей военной службы (служебных обязанностей)»</t>
  </si>
  <si>
    <t>1004</t>
  </si>
  <si>
    <t>Охрана семьи и детства</t>
  </si>
  <si>
    <t>5110000</t>
  </si>
  <si>
    <t>Мероприятия по борьбе с беспризорностью, по опеке и попечительству</t>
  </si>
  <si>
    <t>5110200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</si>
  <si>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</si>
  <si>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1006</t>
  </si>
  <si>
    <t>Другие вопросы в области социальной политики</t>
  </si>
  <si>
    <t>0400</t>
  </si>
  <si>
    <t>Национальная экономика</t>
  </si>
  <si>
    <t>Создание административных комиссий</t>
  </si>
  <si>
    <t>Здравоохранение</t>
  </si>
  <si>
    <t>Обеспечение мер соцподдержки ветеранов труда</t>
  </si>
  <si>
    <t>Управление образования администрации Крапивинского муниципального района</t>
  </si>
  <si>
    <t>Управление социальной защиты населения администрации  Крапивинского муниципального района</t>
  </si>
  <si>
    <t>Мероприятия в области здравоохранения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</si>
  <si>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</si>
  <si>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самоуправления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</si>
  <si>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</si>
  <si>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420 9901</t>
  </si>
  <si>
    <t>сумма</t>
  </si>
  <si>
    <t>505 6500</t>
  </si>
  <si>
    <t>520 6611</t>
  </si>
  <si>
    <t>520 6612</t>
  </si>
  <si>
    <t>520 6613</t>
  </si>
  <si>
    <t>Мероприятия по землеустройству и землепользованию</t>
  </si>
  <si>
    <t>Жилищное хозяйство</t>
  </si>
  <si>
    <t>Подпрограмма "Государственная поддержка социального развития села"</t>
  </si>
  <si>
    <t>Ежемесячная компенсация на хлеб отдельной категории граждан</t>
  </si>
  <si>
    <t>Резервный фонд администрации Крапивинского муниципального района</t>
  </si>
  <si>
    <t>Жилищно - коммунальное хозяйство</t>
  </si>
  <si>
    <t>МЦП "Подготовка объектов ЖКХ Крапивинского муниципального района к работе в осенне - зимний период"</t>
  </si>
  <si>
    <t>Прочие межбюджетные трансферты общего характера</t>
  </si>
  <si>
    <t>Региональная целевая программа "Культура Кузбасса"</t>
  </si>
  <si>
    <t>Благоустройство</t>
  </si>
  <si>
    <t>Прочие мероприятия по благоустройству</t>
  </si>
  <si>
    <t>0405</t>
  </si>
  <si>
    <t>Сельское хозяйство и рыболовство</t>
  </si>
  <si>
    <t>Организация предоставления общедоступного и бесплатного образования в образовательных учреждениях</t>
  </si>
  <si>
    <t>Другие виды транспорта</t>
  </si>
  <si>
    <t>0106</t>
  </si>
  <si>
    <t>Департамент образования и науки Кемеровской области</t>
  </si>
  <si>
    <t>4210000</t>
  </si>
  <si>
    <t>13</t>
  </si>
  <si>
    <t>520 6000</t>
  </si>
  <si>
    <t>Глава муниципального образования</t>
  </si>
  <si>
    <t>Доплаты к пенсиям муниципальных служащих</t>
  </si>
  <si>
    <t>Национальная оборона</t>
  </si>
  <si>
    <t>Выполнение других обязательств Крапивинского района</t>
  </si>
  <si>
    <t>Подпрограмма "Подготовка к зиме"</t>
  </si>
  <si>
    <t>МЦП "Обеспечение жильем молодых семей"</t>
  </si>
  <si>
    <t>Транспорт</t>
  </si>
  <si>
    <t>МЦП "Юбилейные и праздничные даты"</t>
  </si>
  <si>
    <t>Выплата единовременного пособия при всех формах устройства детей, лишенных родительского попечения, в семью</t>
  </si>
  <si>
    <t>Скорая медицинская помощь</t>
  </si>
  <si>
    <t>Районный фонд финансовой поддержки</t>
  </si>
  <si>
    <t>520 1000</t>
  </si>
  <si>
    <t>Оплата жилищно-коммунальных услуг отдельным категориям граждан</t>
  </si>
  <si>
    <t>910</t>
  </si>
  <si>
    <t>Социальная поддержка граждан, усыновивших (удочеривших) детей-сирот и детей, оставшихся без попечения родителей</t>
  </si>
  <si>
    <t>4220000</t>
  </si>
  <si>
    <t>Школы-интернаты</t>
  </si>
  <si>
    <t>4360000</t>
  </si>
  <si>
    <t>Мероприятия в области образования</t>
  </si>
  <si>
    <t>5200000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</si>
  <si>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</si>
  <si>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</si>
  <si>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4280000</t>
  </si>
  <si>
    <t>Институты повышения квалификации</t>
  </si>
  <si>
    <t>4297800</t>
  </si>
  <si>
    <t>Переподготовка и повышение квалификации кадров</t>
  </si>
  <si>
    <t>0709</t>
  </si>
  <si>
    <t>Другие вопросы в области образования</t>
  </si>
  <si>
    <t>4350000</t>
  </si>
  <si>
    <t>900</t>
  </si>
  <si>
    <t>Учреждения, обеспечивающие предоставление услуг в сфере образования</t>
  </si>
  <si>
    <t>4359902</t>
  </si>
  <si>
    <t>в ведомственной структуре расходов за 2012год</t>
  </si>
  <si>
    <t>Учреждения, обеспечивающие предоставление услуг в сфере образования Кемеровской области</t>
  </si>
  <si>
    <t>5227101</t>
  </si>
  <si>
    <t>Подпрограмма «Развитие системы образования в Кемеровской области»</t>
  </si>
  <si>
    <t>022</t>
  </si>
  <si>
    <t>Мероприятия в сфере образования</t>
  </si>
  <si>
    <t>5059501</t>
  </si>
  <si>
    <t>505 8201</t>
  </si>
  <si>
    <t>505 8501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</si>
  <si>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</si>
  <si>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Департамент жилищно-коммунального и дорожного комплекса Кемеровской области</t>
  </si>
  <si>
    <t>0409</t>
  </si>
  <si>
    <t>Дорожное хозяйство</t>
  </si>
  <si>
    <t>003</t>
  </si>
  <si>
    <t>Бюджетные инвестиции</t>
  </si>
  <si>
    <t>3150000</t>
  </si>
  <si>
    <t>3150102</t>
  </si>
  <si>
    <t>Содержание учреждений, осуществляющих управление автомобильными дорогами общего пользования регионального или межмуниципального значения</t>
  </si>
  <si>
    <t>0412</t>
  </si>
  <si>
    <t>Другие вопросы в области национальной экономики</t>
  </si>
  <si>
    <t>12</t>
  </si>
  <si>
    <t>3400000</t>
  </si>
  <si>
    <t>Реализация государственных функций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</si>
  <si>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</si>
  <si>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</si>
  <si>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</si>
  <si>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</si>
  <si>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Субсидии юридическим лицам</t>
  </si>
  <si>
    <t>5226801</t>
  </si>
  <si>
    <t>Подпрограмма «Модернизация объектов коммунальной инфраструктуры Кемеровской области»</t>
  </si>
  <si>
    <t>0309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</si>
</sst>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[$-FC19]d\ mmmm\ yyyy\ &quot;г.&quot;"/>
  </numFmts>
  <fonts count="32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165" fontId="1" fillId="0" borderId="0" xfId="0" applyNumberFormat="1" applyFont="1" applyFill="1" applyAlignment="1" quotePrefix="1">
      <alignment vertical="top" wrapText="1"/>
    </xf>
    <xf numFmtId="165" fontId="3" fillId="0" borderId="11" xfId="0" applyNumberFormat="1" applyFont="1" applyFill="1" applyBorder="1" applyAlignment="1">
      <alignment horizontal="left" vertical="center" indent="1"/>
    </xf>
    <xf numFmtId="165" fontId="3" fillId="0" borderId="0" xfId="0" applyNumberFormat="1" applyFont="1" applyFill="1" applyAlignment="1">
      <alignment vertical="top"/>
    </xf>
    <xf numFmtId="0" fontId="0" fillId="0" borderId="0" xfId="0" applyAlignment="1">
      <alignment horizontal="left"/>
    </xf>
    <xf numFmtId="49" fontId="24" fillId="0" borderId="0" xfId="0" applyNumberFormat="1" applyFont="1" applyAlignment="1" quotePrefix="1">
      <alignment vertical="top" wrapText="1"/>
    </xf>
    <xf numFmtId="165" fontId="24" fillId="0" borderId="0" xfId="0" applyNumberFormat="1" applyFont="1" applyFill="1" applyAlignment="1" quotePrefix="1">
      <alignment vertical="top" wrapText="1"/>
    </xf>
    <xf numFmtId="0" fontId="23" fillId="0" borderId="11" xfId="0" applyFont="1" applyBorder="1" applyAlignment="1" quotePrefix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 quotePrefix="1">
      <alignment horizontal="center" vertical="top" wrapText="1"/>
    </xf>
    <xf numFmtId="165" fontId="25" fillId="0" borderId="13" xfId="0" applyNumberFormat="1" applyFont="1" applyFill="1" applyBorder="1" applyAlignment="1" quotePrefix="1">
      <alignment horizontal="center" vertical="top" wrapText="1"/>
    </xf>
    <xf numFmtId="0" fontId="25" fillId="0" borderId="14" xfId="0" applyNumberFormat="1" applyFont="1" applyFill="1" applyBorder="1" applyAlignment="1">
      <alignment vertical="top" wrapText="1"/>
    </xf>
    <xf numFmtId="49" fontId="25" fillId="0" borderId="15" xfId="0" applyNumberFormat="1" applyFont="1" applyFill="1" applyBorder="1" applyAlignment="1">
      <alignment horizontal="center" vertical="center"/>
    </xf>
    <xf numFmtId="165" fontId="25" fillId="24" borderId="15" xfId="0" applyNumberFormat="1" applyFont="1" applyFill="1" applyBorder="1" applyAlignment="1" applyProtection="1">
      <alignment horizontal="center" vertical="center"/>
      <protection locked="0"/>
    </xf>
    <xf numFmtId="0" fontId="26" fillId="24" borderId="10" xfId="0" applyNumberFormat="1" applyFont="1" applyFill="1" applyBorder="1" applyAlignment="1">
      <alignment vertical="top" wrapText="1"/>
    </xf>
    <xf numFmtId="49" fontId="26" fillId="24" borderId="10" xfId="0" applyNumberFormat="1" applyFont="1" applyFill="1" applyBorder="1" applyAlignment="1">
      <alignment horizontal="center" vertical="center"/>
    </xf>
    <xf numFmtId="165" fontId="26" fillId="24" borderId="10" xfId="0" applyNumberFormat="1" applyFont="1" applyFill="1" applyBorder="1" applyAlignment="1" applyProtection="1">
      <alignment horizontal="center" vertical="center"/>
      <protection locked="0"/>
    </xf>
    <xf numFmtId="0" fontId="23" fillId="24" borderId="10" xfId="0" applyNumberFormat="1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horizontal="center" vertical="center"/>
    </xf>
    <xf numFmtId="165" fontId="23" fillId="24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center"/>
    </xf>
    <xf numFmtId="165" fontId="23" fillId="24" borderId="16" xfId="0" applyNumberFormat="1" applyFont="1" applyFill="1" applyBorder="1" applyAlignment="1" applyProtection="1">
      <alignment horizontal="center" vertical="center"/>
      <protection locked="0"/>
    </xf>
    <xf numFmtId="49" fontId="23" fillId="24" borderId="17" xfId="0" applyNumberFormat="1" applyFont="1" applyFill="1" applyBorder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 vertical="center"/>
    </xf>
    <xf numFmtId="165" fontId="23" fillId="24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12" xfId="0" applyNumberFormat="1" applyFont="1" applyFill="1" applyBorder="1" applyAlignment="1">
      <alignment vertical="top" wrapText="1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165" fontId="25" fillId="24" borderId="13" xfId="0" applyNumberFormat="1" applyFont="1" applyFill="1" applyBorder="1" applyAlignment="1" applyProtection="1">
      <alignment horizontal="center" vertical="center"/>
      <protection locked="0"/>
    </xf>
    <xf numFmtId="0" fontId="23" fillId="24" borderId="16" xfId="0" applyNumberFormat="1" applyFont="1" applyFill="1" applyBorder="1" applyAlignment="1">
      <alignment vertical="top" wrapText="1"/>
    </xf>
    <xf numFmtId="49" fontId="23" fillId="24" borderId="16" xfId="0" applyNumberFormat="1" applyFont="1" applyFill="1" applyBorder="1" applyAlignment="1">
      <alignment horizontal="center" vertical="center"/>
    </xf>
    <xf numFmtId="0" fontId="23" fillId="24" borderId="11" xfId="0" applyNumberFormat="1" applyFont="1" applyFill="1" applyBorder="1" applyAlignment="1">
      <alignment vertical="top" wrapText="1"/>
    </xf>
    <xf numFmtId="0" fontId="26" fillId="24" borderId="16" xfId="0" applyNumberFormat="1" applyFont="1" applyFill="1" applyBorder="1" applyAlignment="1">
      <alignment vertical="top" wrapText="1"/>
    </xf>
    <xf numFmtId="49" fontId="26" fillId="24" borderId="16" xfId="0" applyNumberFormat="1" applyFont="1" applyFill="1" applyBorder="1" applyAlignment="1">
      <alignment horizontal="center" vertical="center"/>
    </xf>
    <xf numFmtId="0" fontId="25" fillId="24" borderId="12" xfId="0" applyNumberFormat="1" applyFont="1" applyFill="1" applyBorder="1" applyAlignment="1">
      <alignment vertical="top" wrapText="1"/>
    </xf>
    <xf numFmtId="49" fontId="25" fillId="24" borderId="13" xfId="0" applyNumberFormat="1" applyFont="1" applyFill="1" applyBorder="1" applyAlignment="1">
      <alignment horizontal="center" vertical="center"/>
    </xf>
    <xf numFmtId="165" fontId="26" fillId="24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16" xfId="0" applyNumberFormat="1" applyFont="1" applyFill="1" applyBorder="1" applyAlignment="1">
      <alignment vertical="top" wrapText="1"/>
    </xf>
    <xf numFmtId="49" fontId="23" fillId="24" borderId="19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6" fillId="24" borderId="11" xfId="0" applyNumberFormat="1" applyFont="1" applyFill="1" applyBorder="1" applyAlignment="1">
      <alignment horizontal="center" vertical="center"/>
    </xf>
    <xf numFmtId="165" fontId="23" fillId="24" borderId="10" xfId="0" applyNumberFormat="1" applyFont="1" applyFill="1" applyBorder="1" applyAlignment="1" applyProtection="1">
      <alignment horizontal="left" vertical="center" indent="1"/>
      <protection locked="0"/>
    </xf>
    <xf numFmtId="0" fontId="25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left" vertical="center"/>
    </xf>
    <xf numFmtId="49" fontId="23" fillId="24" borderId="10" xfId="0" applyNumberFormat="1" applyFont="1" applyFill="1" applyBorder="1" applyAlignment="1">
      <alignment vertical="top" wrapText="1"/>
    </xf>
    <xf numFmtId="0" fontId="26" fillId="0" borderId="10" xfId="0" applyNumberFormat="1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 vertical="center"/>
    </xf>
    <xf numFmtId="0" fontId="23" fillId="0" borderId="10" xfId="0" applyNumberFormat="1" applyFont="1" applyBorder="1" applyAlignment="1">
      <alignment vertical="top" wrapText="1"/>
    </xf>
    <xf numFmtId="49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Alignment="1" quotePrefix="1">
      <alignment horizontal="left" vertical="top" wrapText="1"/>
    </xf>
    <xf numFmtId="49" fontId="3" fillId="0" borderId="10" xfId="0" applyNumberFormat="1" applyFont="1" applyBorder="1" applyAlignment="1">
      <alignment horizontal="left" vertical="center"/>
    </xf>
    <xf numFmtId="49" fontId="24" fillId="0" borderId="0" xfId="0" applyNumberFormat="1" applyFont="1" applyAlignment="1" quotePrefix="1">
      <alignment horizontal="left" vertical="top" wrapText="1"/>
    </xf>
    <xf numFmtId="0" fontId="25" fillId="0" borderId="13" xfId="0" applyFont="1" applyBorder="1" applyAlignment="1" quotePrefix="1">
      <alignment horizontal="left" vertical="top" wrapText="1"/>
    </xf>
    <xf numFmtId="49" fontId="25" fillId="0" borderId="15" xfId="0" applyNumberFormat="1" applyFont="1" applyFill="1" applyBorder="1" applyAlignment="1">
      <alignment horizontal="left" vertical="center"/>
    </xf>
    <xf numFmtId="49" fontId="26" fillId="24" borderId="10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49" fontId="26" fillId="0" borderId="10" xfId="0" applyNumberFormat="1" applyFont="1" applyFill="1" applyBorder="1" applyAlignment="1">
      <alignment horizontal="left" vertical="center"/>
    </xf>
    <xf numFmtId="49" fontId="23" fillId="24" borderId="17" xfId="0" applyNumberFormat="1" applyFont="1" applyFill="1" applyBorder="1" applyAlignment="1">
      <alignment horizontal="left" vertical="center"/>
    </xf>
    <xf numFmtId="49" fontId="25" fillId="0" borderId="13" xfId="0" applyNumberFormat="1" applyFont="1" applyFill="1" applyBorder="1" applyAlignment="1">
      <alignment horizontal="left" vertical="center"/>
    </xf>
    <xf numFmtId="49" fontId="23" fillId="24" borderId="16" xfId="0" applyNumberFormat="1" applyFont="1" applyFill="1" applyBorder="1" applyAlignment="1">
      <alignment horizontal="left" vertical="center"/>
    </xf>
    <xf numFmtId="49" fontId="23" fillId="24" borderId="11" xfId="0" applyNumberFormat="1" applyFont="1" applyFill="1" applyBorder="1" applyAlignment="1">
      <alignment horizontal="left" vertical="center"/>
    </xf>
    <xf numFmtId="49" fontId="26" fillId="24" borderId="16" xfId="0" applyNumberFormat="1" applyFont="1" applyFill="1" applyBorder="1" applyAlignment="1">
      <alignment horizontal="left" vertical="center"/>
    </xf>
    <xf numFmtId="49" fontId="25" fillId="24" borderId="13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25" fillId="24" borderId="10" xfId="0" applyNumberFormat="1" applyFont="1" applyFill="1" applyBorder="1" applyAlignment="1">
      <alignment vertical="top" wrapText="1"/>
    </xf>
    <xf numFmtId="165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Border="1" applyAlignment="1">
      <alignment vertical="justify" wrapText="1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left" vertical="center"/>
    </xf>
    <xf numFmtId="165" fontId="29" fillId="24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0" xfId="0" applyNumberFormat="1" applyFont="1" applyFill="1" applyBorder="1" applyAlignment="1">
      <alignment vertical="top" wrapText="1"/>
    </xf>
    <xf numFmtId="0" fontId="29" fillId="24" borderId="10" xfId="0" applyNumberFormat="1" applyFont="1" applyFill="1" applyBorder="1" applyAlignment="1">
      <alignment vertical="top" wrapText="1"/>
    </xf>
    <xf numFmtId="49" fontId="29" fillId="24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center" vertical="center"/>
    </xf>
    <xf numFmtId="165" fontId="24" fillId="24" borderId="10" xfId="0" applyNumberFormat="1" applyFont="1" applyFill="1" applyBorder="1" applyAlignment="1" applyProtection="1">
      <alignment horizontal="center" vertical="center"/>
      <protection locked="0"/>
    </xf>
    <xf numFmtId="49" fontId="29" fillId="24" borderId="10" xfId="0" applyNumberFormat="1" applyFont="1" applyFill="1" applyBorder="1" applyAlignment="1">
      <alignment horizontal="left" vertical="center"/>
    </xf>
    <xf numFmtId="49" fontId="25" fillId="24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left" vertical="center"/>
    </xf>
    <xf numFmtId="165" fontId="25" fillId="24" borderId="10" xfId="0" applyNumberFormat="1" applyFont="1" applyFill="1" applyBorder="1" applyAlignment="1" applyProtection="1">
      <alignment horizontal="center" vertical="center"/>
      <protection locked="0"/>
    </xf>
    <xf numFmtId="165" fontId="30" fillId="24" borderId="10" xfId="0" applyNumberFormat="1" applyFont="1" applyFill="1" applyBorder="1" applyAlignment="1" applyProtection="1">
      <alignment horizontal="center" vertical="center"/>
      <protection locked="0"/>
    </xf>
    <xf numFmtId="165" fontId="26" fillId="0" borderId="10" xfId="0" applyNumberFormat="1" applyFont="1" applyFill="1" applyBorder="1" applyAlignment="1" applyProtection="1">
      <alignment horizontal="center" vertical="center"/>
      <protection locked="0"/>
    </xf>
    <xf numFmtId="49" fontId="31" fillId="24" borderId="10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vertical="top" wrapText="1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17" xfId="0" applyNumberFormat="1" applyFont="1" applyFill="1" applyBorder="1" applyAlignment="1">
      <alignment horizontal="left" vertical="center"/>
    </xf>
    <xf numFmtId="165" fontId="29" fillId="24" borderId="17" xfId="0" applyNumberFormat="1" applyFont="1" applyFill="1" applyBorder="1" applyAlignment="1" applyProtection="1">
      <alignment horizontal="center" vertical="center"/>
      <protection locked="0"/>
    </xf>
    <xf numFmtId="0" fontId="24" fillId="24" borderId="10" xfId="0" applyNumberFormat="1" applyFont="1" applyFill="1" applyBorder="1" applyAlignment="1">
      <alignment vertical="top" wrapText="1"/>
    </xf>
    <xf numFmtId="49" fontId="24" fillId="24" borderId="10" xfId="0" applyNumberFormat="1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left" vertical="center"/>
    </xf>
    <xf numFmtId="0" fontId="29" fillId="0" borderId="16" xfId="0" applyNumberFormat="1" applyFont="1" applyFill="1" applyBorder="1" applyAlignment="1">
      <alignment vertical="top" wrapText="1"/>
    </xf>
    <xf numFmtId="49" fontId="29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left" vertical="center"/>
    </xf>
    <xf numFmtId="49" fontId="29" fillId="24" borderId="11" xfId="0" applyNumberFormat="1" applyFont="1" applyFill="1" applyBorder="1" applyAlignment="1">
      <alignment horizontal="center" vertical="center"/>
    </xf>
    <xf numFmtId="49" fontId="29" fillId="24" borderId="11" xfId="0" applyNumberFormat="1" applyFont="1" applyFill="1" applyBorder="1" applyAlignment="1">
      <alignment horizontal="left" vertical="center"/>
    </xf>
    <xf numFmtId="49" fontId="23" fillId="24" borderId="20" xfId="0" applyNumberFormat="1" applyFont="1" applyFill="1" applyBorder="1" applyAlignment="1">
      <alignment horizontal="center" vertical="center"/>
    </xf>
    <xf numFmtId="165" fontId="29" fillId="24" borderId="11" xfId="0" applyNumberFormat="1" applyFont="1" applyFill="1" applyBorder="1" applyAlignment="1" applyProtection="1">
      <alignment horizontal="center" vertical="center"/>
      <protection locked="0"/>
    </xf>
    <xf numFmtId="49" fontId="29" fillId="0" borderId="0" xfId="0" applyNumberFormat="1" applyFont="1" applyAlignment="1">
      <alignment horizontal="center" vertical="top"/>
    </xf>
    <xf numFmtId="49" fontId="29" fillId="24" borderId="16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vertical="top" wrapText="1"/>
    </xf>
    <xf numFmtId="49" fontId="25" fillId="0" borderId="22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left" vertical="center"/>
    </xf>
    <xf numFmtId="165" fontId="25" fillId="24" borderId="22" xfId="0" applyNumberFormat="1" applyFont="1" applyFill="1" applyBorder="1" applyAlignment="1" applyProtection="1">
      <alignment horizontal="center" vertical="center"/>
      <protection locked="0"/>
    </xf>
    <xf numFmtId="165" fontId="26" fillId="24" borderId="10" xfId="0" applyNumberFormat="1" applyFont="1" applyFill="1" applyBorder="1" applyAlignment="1" applyProtection="1">
      <alignment horizontal="center" vertical="center"/>
      <protection locked="0"/>
    </xf>
    <xf numFmtId="0" fontId="29" fillId="24" borderId="16" xfId="0" applyNumberFormat="1" applyFont="1" applyFill="1" applyBorder="1" applyAlignment="1">
      <alignment vertical="top" wrapText="1"/>
    </xf>
    <xf numFmtId="49" fontId="29" fillId="24" borderId="16" xfId="0" applyNumberFormat="1" applyFont="1" applyFill="1" applyBorder="1" applyAlignment="1">
      <alignment horizontal="left" vertical="center"/>
    </xf>
    <xf numFmtId="165" fontId="29" fillId="24" borderId="16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Alignment="1">
      <alignment horizontal="right" vertical="top"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horizontal="right"/>
    </xf>
    <xf numFmtId="49" fontId="25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8"/>
  <sheetViews>
    <sheetView tabSelected="1" zoomScalePageLayoutView="0" workbookViewId="0" topLeftCell="I3">
      <selection activeCell="O675" sqref="O675"/>
    </sheetView>
  </sheetViews>
  <sheetFormatPr defaultColWidth="9.00390625" defaultRowHeight="12.75"/>
  <cols>
    <col min="1" max="8" width="0" style="7" hidden="1" customWidth="1"/>
    <col min="9" max="9" width="55.75390625" style="7" customWidth="1"/>
    <col min="10" max="10" width="7.75390625" style="7" customWidth="1"/>
    <col min="11" max="11" width="5.75390625" style="7" customWidth="1"/>
    <col min="12" max="12" width="6.00390625" style="7" customWidth="1"/>
    <col min="13" max="13" width="10.75390625" style="82" customWidth="1"/>
    <col min="14" max="14" width="8.125" style="7" customWidth="1"/>
    <col min="15" max="15" width="13.00390625" style="15" customWidth="1"/>
    <col min="16" max="16384" width="9.125" style="8" customWidth="1"/>
  </cols>
  <sheetData>
    <row r="1" spans="1:15" s="2" customFormat="1" ht="318.75" hidden="1">
      <c r="A1" s="1" t="s">
        <v>180</v>
      </c>
      <c r="B1" s="1" t="s">
        <v>181</v>
      </c>
      <c r="C1" s="1" t="s">
        <v>182</v>
      </c>
      <c r="D1" s="1" t="s">
        <v>183</v>
      </c>
      <c r="E1" s="1" t="s">
        <v>184</v>
      </c>
      <c r="F1" s="1" t="s">
        <v>185</v>
      </c>
      <c r="G1" s="1" t="s">
        <v>186</v>
      </c>
      <c r="H1" s="1" t="s">
        <v>187</v>
      </c>
      <c r="I1" s="1" t="s">
        <v>188</v>
      </c>
      <c r="J1" s="1" t="s">
        <v>190</v>
      </c>
      <c r="K1" s="1" t="s">
        <v>192</v>
      </c>
      <c r="L1" s="1" t="s">
        <v>194</v>
      </c>
      <c r="M1" s="68" t="s">
        <v>196</v>
      </c>
      <c r="N1" s="1" t="s">
        <v>198</v>
      </c>
      <c r="O1" s="13" t="s">
        <v>78</v>
      </c>
    </row>
    <row r="2" spans="9:15" ht="18.75" hidden="1">
      <c r="I2" s="10"/>
      <c r="J2" s="9"/>
      <c r="K2" s="9"/>
      <c r="L2" s="9"/>
      <c r="M2" s="69"/>
      <c r="N2" s="11"/>
      <c r="O2" s="14"/>
    </row>
    <row r="3" spans="1:15" s="2" customFormat="1" ht="18.75" customHeight="1">
      <c r="A3" s="1"/>
      <c r="B3" s="1"/>
      <c r="C3" s="1"/>
      <c r="D3" s="1"/>
      <c r="E3" s="1"/>
      <c r="F3" s="1"/>
      <c r="G3" s="1"/>
      <c r="H3" s="1"/>
      <c r="I3" s="129" t="s">
        <v>84</v>
      </c>
      <c r="J3" s="130"/>
      <c r="K3" s="130"/>
      <c r="L3" s="130"/>
      <c r="M3" s="130"/>
      <c r="N3" s="130"/>
      <c r="O3" s="130"/>
    </row>
    <row r="4" spans="1:15" s="2" customFormat="1" ht="18.75">
      <c r="A4" s="1"/>
      <c r="B4" s="1"/>
      <c r="C4" s="1"/>
      <c r="D4" s="1"/>
      <c r="E4" s="1"/>
      <c r="F4" s="1"/>
      <c r="G4" s="1"/>
      <c r="H4" s="1"/>
      <c r="I4" s="129" t="s">
        <v>85</v>
      </c>
      <c r="J4" s="131"/>
      <c r="K4" s="131"/>
      <c r="L4" s="131"/>
      <c r="M4" s="131"/>
      <c r="N4" s="131"/>
      <c r="O4" s="131"/>
    </row>
    <row r="5" spans="1:15" s="2" customFormat="1" ht="18.75" customHeight="1">
      <c r="A5" s="1"/>
      <c r="B5" s="1"/>
      <c r="C5" s="1"/>
      <c r="D5" s="1"/>
      <c r="E5" s="1"/>
      <c r="F5" s="1"/>
      <c r="G5" s="1"/>
      <c r="H5" s="1"/>
      <c r="I5" s="129" t="s">
        <v>86</v>
      </c>
      <c r="J5" s="131"/>
      <c r="K5" s="131"/>
      <c r="L5" s="131"/>
      <c r="M5" s="131"/>
      <c r="N5" s="131"/>
      <c r="O5" s="131"/>
    </row>
    <row r="6" spans="1:16" s="2" customFormat="1" ht="18.75" customHeight="1">
      <c r="A6" s="1"/>
      <c r="B6" s="1"/>
      <c r="C6" s="1"/>
      <c r="D6" s="1"/>
      <c r="E6" s="1"/>
      <c r="F6" s="1"/>
      <c r="G6" s="1"/>
      <c r="H6" s="1"/>
      <c r="I6" s="129" t="s">
        <v>87</v>
      </c>
      <c r="J6" s="131"/>
      <c r="K6" s="131"/>
      <c r="L6" s="131"/>
      <c r="M6" s="131"/>
      <c r="N6" s="131"/>
      <c r="O6" s="131"/>
      <c r="P6" s="16"/>
    </row>
    <row r="7" spans="1:15" s="2" customFormat="1" ht="21.75" customHeight="1">
      <c r="A7" s="1"/>
      <c r="B7" s="1"/>
      <c r="C7" s="1"/>
      <c r="D7" s="1"/>
      <c r="E7" s="1"/>
      <c r="F7" s="1"/>
      <c r="G7" s="1"/>
      <c r="H7" s="1"/>
      <c r="I7" s="129" t="s">
        <v>40</v>
      </c>
      <c r="J7" s="131"/>
      <c r="K7" s="131"/>
      <c r="L7" s="131"/>
      <c r="M7" s="131"/>
      <c r="N7" s="131"/>
      <c r="O7" s="131"/>
    </row>
    <row r="8" spans="1:15" s="2" customFormat="1" ht="18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68"/>
      <c r="N8" s="133"/>
      <c r="O8" s="134"/>
    </row>
    <row r="9" spans="1:15" s="2" customFormat="1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68"/>
      <c r="N9" s="133"/>
      <c r="O9" s="134"/>
    </row>
    <row r="10" spans="1:15" s="2" customFormat="1" ht="18.75" customHeight="1">
      <c r="A10" s="1" t="s">
        <v>245</v>
      </c>
      <c r="B10" s="1"/>
      <c r="C10" s="1"/>
      <c r="D10" s="1"/>
      <c r="E10" s="1"/>
      <c r="F10" s="1"/>
      <c r="G10" s="1"/>
      <c r="H10" s="1"/>
      <c r="I10" s="132" t="s">
        <v>245</v>
      </c>
      <c r="J10" s="132"/>
      <c r="K10" s="132"/>
      <c r="L10" s="132"/>
      <c r="M10" s="132"/>
      <c r="N10" s="132"/>
      <c r="O10" s="132"/>
    </row>
    <row r="11" spans="1:15" s="2" customFormat="1" ht="18.75" customHeight="1">
      <c r="A11" s="1" t="s">
        <v>179</v>
      </c>
      <c r="B11" s="1"/>
      <c r="C11" s="1"/>
      <c r="D11" s="1"/>
      <c r="E11" s="1"/>
      <c r="F11" s="1"/>
      <c r="G11" s="1"/>
      <c r="H11" s="1"/>
      <c r="I11" s="132" t="s">
        <v>179</v>
      </c>
      <c r="J11" s="132"/>
      <c r="K11" s="132"/>
      <c r="L11" s="132"/>
      <c r="M11" s="132"/>
      <c r="N11" s="132"/>
      <c r="O11" s="132"/>
    </row>
    <row r="12" spans="1:15" s="2" customFormat="1" ht="18.75" customHeight="1">
      <c r="A12" s="1" t="s">
        <v>246</v>
      </c>
      <c r="B12" s="1"/>
      <c r="C12" s="1"/>
      <c r="D12" s="1"/>
      <c r="E12" s="1"/>
      <c r="F12" s="1"/>
      <c r="G12" s="1"/>
      <c r="H12" s="1"/>
      <c r="I12" s="132" t="s">
        <v>684</v>
      </c>
      <c r="J12" s="132"/>
      <c r="K12" s="132"/>
      <c r="L12" s="132"/>
      <c r="M12" s="132"/>
      <c r="N12" s="132"/>
      <c r="O12" s="132"/>
    </row>
    <row r="13" spans="1:15" s="2" customFormat="1" ht="18.75">
      <c r="A13" s="1"/>
      <c r="B13" s="1"/>
      <c r="C13" s="1"/>
      <c r="D13" s="1"/>
      <c r="E13" s="1"/>
      <c r="F13" s="1"/>
      <c r="G13" s="1"/>
      <c r="H13" s="1"/>
      <c r="I13" s="17"/>
      <c r="J13" s="17"/>
      <c r="K13" s="17"/>
      <c r="L13" s="17"/>
      <c r="M13" s="70"/>
      <c r="N13" s="17"/>
      <c r="O13" s="18"/>
    </row>
    <row r="14" spans="1:15" s="4" customFormat="1" ht="33" customHeight="1" thickBot="1">
      <c r="A14" s="3" t="s">
        <v>180</v>
      </c>
      <c r="B14" s="3" t="s">
        <v>181</v>
      </c>
      <c r="C14" s="3" t="s">
        <v>182</v>
      </c>
      <c r="D14" s="3" t="s">
        <v>183</v>
      </c>
      <c r="E14" s="3" t="s">
        <v>184</v>
      </c>
      <c r="F14" s="3" t="s">
        <v>185</v>
      </c>
      <c r="G14" s="3" t="s">
        <v>186</v>
      </c>
      <c r="H14" s="3" t="s">
        <v>187</v>
      </c>
      <c r="I14" s="19" t="s">
        <v>189</v>
      </c>
      <c r="J14" s="19" t="s">
        <v>191</v>
      </c>
      <c r="K14" s="19" t="s">
        <v>193</v>
      </c>
      <c r="L14" s="19" t="s">
        <v>195</v>
      </c>
      <c r="M14" s="19" t="s">
        <v>197</v>
      </c>
      <c r="N14" s="19" t="s">
        <v>199</v>
      </c>
      <c r="O14" s="59" t="s">
        <v>627</v>
      </c>
    </row>
    <row r="15" spans="1:15" s="4" customFormat="1" ht="24" customHeight="1" thickBot="1">
      <c r="A15" s="3"/>
      <c r="B15" s="3"/>
      <c r="C15" s="3"/>
      <c r="D15" s="3"/>
      <c r="E15" s="3"/>
      <c r="F15" s="3"/>
      <c r="G15" s="3"/>
      <c r="H15" s="3"/>
      <c r="I15" s="20" t="s">
        <v>92</v>
      </c>
      <c r="J15" s="21"/>
      <c r="K15" s="21"/>
      <c r="L15" s="21"/>
      <c r="M15" s="71"/>
      <c r="N15" s="21"/>
      <c r="O15" s="22">
        <f>O16+O81+O300+O344+O543+O621+O710+O726</f>
        <v>1104775.8</v>
      </c>
    </row>
    <row r="16" spans="1:15" s="4" customFormat="1" ht="21" customHeight="1">
      <c r="A16" s="3"/>
      <c r="B16" s="3"/>
      <c r="C16" s="3"/>
      <c r="D16" s="3"/>
      <c r="E16" s="3"/>
      <c r="F16" s="3"/>
      <c r="G16" s="3"/>
      <c r="H16" s="3"/>
      <c r="I16" s="23" t="s">
        <v>80</v>
      </c>
      <c r="J16" s="24" t="s">
        <v>285</v>
      </c>
      <c r="K16" s="24"/>
      <c r="L16" s="24"/>
      <c r="M16" s="72"/>
      <c r="N16" s="24"/>
      <c r="O16" s="25">
        <f>O17+O22+O27+O34+O52+O57+O69</f>
        <v>147556.8</v>
      </c>
    </row>
    <row r="17" spans="1:15" s="4" customFormat="1" ht="21" customHeight="1">
      <c r="A17" s="3"/>
      <c r="B17" s="3"/>
      <c r="C17" s="3"/>
      <c r="D17" s="3"/>
      <c r="E17" s="3"/>
      <c r="F17" s="3"/>
      <c r="G17" s="3"/>
      <c r="H17" s="3"/>
      <c r="I17" s="90" t="s">
        <v>654</v>
      </c>
      <c r="J17" s="91" t="s">
        <v>285</v>
      </c>
      <c r="K17" s="91" t="s">
        <v>265</v>
      </c>
      <c r="L17" s="91"/>
      <c r="M17" s="97"/>
      <c r="N17" s="91"/>
      <c r="O17" s="88">
        <v>840.7</v>
      </c>
    </row>
    <row r="18" spans="1:15" s="4" customFormat="1" ht="21" customHeight="1">
      <c r="A18" s="3"/>
      <c r="B18" s="3"/>
      <c r="C18" s="3"/>
      <c r="D18" s="3"/>
      <c r="E18" s="3"/>
      <c r="F18" s="3"/>
      <c r="G18" s="3"/>
      <c r="H18" s="3"/>
      <c r="I18" s="29" t="s">
        <v>67</v>
      </c>
      <c r="J18" s="30" t="s">
        <v>285</v>
      </c>
      <c r="K18" s="30" t="s">
        <v>265</v>
      </c>
      <c r="L18" s="30" t="s">
        <v>228</v>
      </c>
      <c r="M18" s="60"/>
      <c r="N18" s="30"/>
      <c r="O18" s="31">
        <v>840.7</v>
      </c>
    </row>
    <row r="19" spans="1:15" s="4" customFormat="1" ht="34.5" customHeight="1">
      <c r="A19" s="3"/>
      <c r="B19" s="3"/>
      <c r="C19" s="3"/>
      <c r="D19" s="3"/>
      <c r="E19" s="3"/>
      <c r="F19" s="3"/>
      <c r="G19" s="3"/>
      <c r="H19" s="3"/>
      <c r="I19" s="29" t="s">
        <v>216</v>
      </c>
      <c r="J19" s="30" t="s">
        <v>285</v>
      </c>
      <c r="K19" s="30" t="s">
        <v>265</v>
      </c>
      <c r="L19" s="30" t="s">
        <v>228</v>
      </c>
      <c r="M19" s="60" t="s">
        <v>206</v>
      </c>
      <c r="N19" s="30"/>
      <c r="O19" s="31">
        <v>840.7</v>
      </c>
    </row>
    <row r="20" spans="1:15" s="4" customFormat="1" ht="34.5" customHeight="1">
      <c r="A20" s="3"/>
      <c r="B20" s="3"/>
      <c r="C20" s="3"/>
      <c r="D20" s="3"/>
      <c r="E20" s="3"/>
      <c r="F20" s="3"/>
      <c r="G20" s="3"/>
      <c r="H20" s="3"/>
      <c r="I20" s="29" t="s">
        <v>94</v>
      </c>
      <c r="J20" s="30" t="s">
        <v>285</v>
      </c>
      <c r="K20" s="30" t="s">
        <v>265</v>
      </c>
      <c r="L20" s="30" t="s">
        <v>228</v>
      </c>
      <c r="M20" s="60" t="s">
        <v>95</v>
      </c>
      <c r="N20" s="30"/>
      <c r="O20" s="31">
        <v>840.7</v>
      </c>
    </row>
    <row r="21" spans="1:15" s="4" customFormat="1" ht="21" customHeight="1">
      <c r="A21" s="3"/>
      <c r="B21" s="3"/>
      <c r="C21" s="3"/>
      <c r="D21" s="3"/>
      <c r="E21" s="3"/>
      <c r="F21" s="3"/>
      <c r="G21" s="3"/>
      <c r="H21" s="3"/>
      <c r="I21" s="29" t="s">
        <v>575</v>
      </c>
      <c r="J21" s="30" t="s">
        <v>285</v>
      </c>
      <c r="K21" s="30" t="s">
        <v>265</v>
      </c>
      <c r="L21" s="30" t="s">
        <v>228</v>
      </c>
      <c r="M21" s="60" t="s">
        <v>95</v>
      </c>
      <c r="N21" s="30" t="s">
        <v>576</v>
      </c>
      <c r="O21" s="31">
        <v>840.7</v>
      </c>
    </row>
    <row r="22" spans="1:15" s="4" customFormat="1" ht="38.25" customHeight="1">
      <c r="A22" s="3"/>
      <c r="B22" s="3"/>
      <c r="C22" s="3"/>
      <c r="D22" s="3"/>
      <c r="E22" s="3"/>
      <c r="F22" s="3"/>
      <c r="G22" s="3"/>
      <c r="H22" s="3"/>
      <c r="I22" s="90" t="s">
        <v>227</v>
      </c>
      <c r="J22" s="91" t="s">
        <v>285</v>
      </c>
      <c r="K22" s="91" t="s">
        <v>228</v>
      </c>
      <c r="L22" s="91"/>
      <c r="M22" s="97"/>
      <c r="N22" s="91"/>
      <c r="O22" s="88">
        <v>95</v>
      </c>
    </row>
    <row r="23" spans="1:15" s="4" customFormat="1" ht="47.25" customHeight="1">
      <c r="A23" s="3"/>
      <c r="B23" s="3"/>
      <c r="C23" s="3"/>
      <c r="D23" s="3"/>
      <c r="E23" s="3"/>
      <c r="F23" s="3"/>
      <c r="G23" s="3"/>
      <c r="H23" s="3"/>
      <c r="I23" s="29" t="s">
        <v>0</v>
      </c>
      <c r="J23" s="30" t="s">
        <v>285</v>
      </c>
      <c r="K23" s="30" t="s">
        <v>228</v>
      </c>
      <c r="L23" s="30" t="s">
        <v>283</v>
      </c>
      <c r="M23" s="60"/>
      <c r="N23" s="30"/>
      <c r="O23" s="31">
        <v>95</v>
      </c>
    </row>
    <row r="24" spans="1:15" s="4" customFormat="1" ht="18.75" customHeight="1">
      <c r="A24" s="3"/>
      <c r="B24" s="3"/>
      <c r="C24" s="3"/>
      <c r="D24" s="3"/>
      <c r="E24" s="3"/>
      <c r="F24" s="3"/>
      <c r="G24" s="3"/>
      <c r="H24" s="3"/>
      <c r="I24" s="29" t="s">
        <v>579</v>
      </c>
      <c r="J24" s="30" t="s">
        <v>285</v>
      </c>
      <c r="K24" s="30" t="s">
        <v>228</v>
      </c>
      <c r="L24" s="30" t="s">
        <v>283</v>
      </c>
      <c r="M24" s="60" t="s">
        <v>580</v>
      </c>
      <c r="N24" s="30"/>
      <c r="O24" s="31">
        <v>95</v>
      </c>
    </row>
    <row r="25" spans="1:15" s="4" customFormat="1" ht="35.25" customHeight="1">
      <c r="A25" s="3"/>
      <c r="B25" s="3"/>
      <c r="C25" s="3"/>
      <c r="D25" s="3"/>
      <c r="E25" s="3"/>
      <c r="F25" s="3"/>
      <c r="G25" s="3"/>
      <c r="H25" s="3"/>
      <c r="I25" s="61" t="s">
        <v>581</v>
      </c>
      <c r="J25" s="30" t="s">
        <v>285</v>
      </c>
      <c r="K25" s="30" t="s">
        <v>228</v>
      </c>
      <c r="L25" s="30" t="s">
        <v>283</v>
      </c>
      <c r="M25" s="60" t="s">
        <v>578</v>
      </c>
      <c r="N25" s="30"/>
      <c r="O25" s="31">
        <v>95</v>
      </c>
    </row>
    <row r="26" spans="1:15" s="4" customFormat="1" ht="18" customHeight="1">
      <c r="A26" s="3"/>
      <c r="B26" s="3"/>
      <c r="C26" s="3"/>
      <c r="D26" s="3"/>
      <c r="E26" s="3"/>
      <c r="F26" s="3"/>
      <c r="G26" s="3"/>
      <c r="H26" s="3"/>
      <c r="I26" s="29" t="s">
        <v>45</v>
      </c>
      <c r="J26" s="30" t="s">
        <v>285</v>
      </c>
      <c r="K26" s="30" t="s">
        <v>228</v>
      </c>
      <c r="L26" s="30" t="s">
        <v>283</v>
      </c>
      <c r="M26" s="60" t="s">
        <v>578</v>
      </c>
      <c r="N26" s="30" t="s">
        <v>577</v>
      </c>
      <c r="O26" s="31">
        <v>95</v>
      </c>
    </row>
    <row r="27" spans="1:15" s="4" customFormat="1" ht="18" customHeight="1">
      <c r="A27" s="3"/>
      <c r="B27" s="3"/>
      <c r="C27" s="3"/>
      <c r="D27" s="3"/>
      <c r="E27" s="3"/>
      <c r="F27" s="3"/>
      <c r="G27" s="3"/>
      <c r="H27" s="3"/>
      <c r="I27" s="62" t="s">
        <v>696</v>
      </c>
      <c r="J27" s="30" t="s">
        <v>285</v>
      </c>
      <c r="K27" s="63" t="s">
        <v>244</v>
      </c>
      <c r="L27" s="63" t="s">
        <v>283</v>
      </c>
      <c r="M27" s="64"/>
      <c r="N27" s="63"/>
      <c r="O27" s="28">
        <v>2955.7</v>
      </c>
    </row>
    <row r="28" spans="1:15" s="4" customFormat="1" ht="18" customHeight="1">
      <c r="A28" s="3"/>
      <c r="B28" s="3"/>
      <c r="C28" s="3"/>
      <c r="D28" s="3"/>
      <c r="E28" s="3"/>
      <c r="F28" s="3"/>
      <c r="G28" s="3"/>
      <c r="H28" s="3"/>
      <c r="I28" s="65" t="s">
        <v>696</v>
      </c>
      <c r="J28" s="30" t="s">
        <v>285</v>
      </c>
      <c r="K28" s="66" t="s">
        <v>244</v>
      </c>
      <c r="L28" s="66" t="s">
        <v>283</v>
      </c>
      <c r="M28" s="67" t="s">
        <v>582</v>
      </c>
      <c r="N28" s="66"/>
      <c r="O28" s="31">
        <v>532.6</v>
      </c>
    </row>
    <row r="29" spans="1:15" s="4" customFormat="1" ht="18" customHeight="1">
      <c r="A29" s="3"/>
      <c r="B29" s="3"/>
      <c r="C29" s="3"/>
      <c r="D29" s="3"/>
      <c r="E29" s="3"/>
      <c r="F29" s="3"/>
      <c r="G29" s="3"/>
      <c r="H29" s="3"/>
      <c r="I29" s="65" t="s">
        <v>583</v>
      </c>
      <c r="J29" s="30" t="s">
        <v>285</v>
      </c>
      <c r="K29" s="66" t="s">
        <v>244</v>
      </c>
      <c r="L29" s="66" t="s">
        <v>283</v>
      </c>
      <c r="M29" s="67" t="s">
        <v>584</v>
      </c>
      <c r="N29" s="66"/>
      <c r="O29" s="31">
        <v>532.6</v>
      </c>
    </row>
    <row r="30" spans="1:15" s="4" customFormat="1" ht="18" customHeight="1">
      <c r="A30" s="3"/>
      <c r="B30" s="3"/>
      <c r="C30" s="3"/>
      <c r="D30" s="3"/>
      <c r="E30" s="3"/>
      <c r="F30" s="3"/>
      <c r="G30" s="3"/>
      <c r="H30" s="3"/>
      <c r="I30" s="65" t="s">
        <v>45</v>
      </c>
      <c r="J30" s="30" t="s">
        <v>285</v>
      </c>
      <c r="K30" s="66" t="s">
        <v>244</v>
      </c>
      <c r="L30" s="66" t="s">
        <v>283</v>
      </c>
      <c r="M30" s="67" t="s">
        <v>584</v>
      </c>
      <c r="N30" s="66" t="s">
        <v>577</v>
      </c>
      <c r="O30" s="31">
        <v>532.6</v>
      </c>
    </row>
    <row r="31" spans="1:15" s="4" customFormat="1" ht="18" customHeight="1">
      <c r="A31" s="3"/>
      <c r="B31" s="3"/>
      <c r="C31" s="3"/>
      <c r="D31" s="3"/>
      <c r="E31" s="3"/>
      <c r="F31" s="3"/>
      <c r="G31" s="3"/>
      <c r="H31" s="3"/>
      <c r="I31" s="65" t="s">
        <v>93</v>
      </c>
      <c r="J31" s="30" t="s">
        <v>285</v>
      </c>
      <c r="K31" s="66" t="s">
        <v>244</v>
      </c>
      <c r="L31" s="66" t="s">
        <v>283</v>
      </c>
      <c r="M31" s="67" t="s">
        <v>586</v>
      </c>
      <c r="N31" s="66"/>
      <c r="O31" s="31">
        <v>2423.1</v>
      </c>
    </row>
    <row r="32" spans="1:15" s="4" customFormat="1" ht="18" customHeight="1">
      <c r="A32" s="3"/>
      <c r="B32" s="3"/>
      <c r="C32" s="3"/>
      <c r="D32" s="3"/>
      <c r="E32" s="3"/>
      <c r="F32" s="3"/>
      <c r="G32" s="3"/>
      <c r="H32" s="3"/>
      <c r="I32" s="65" t="s">
        <v>585</v>
      </c>
      <c r="J32" s="30" t="s">
        <v>285</v>
      </c>
      <c r="K32" s="66" t="s">
        <v>244</v>
      </c>
      <c r="L32" s="66" t="s">
        <v>283</v>
      </c>
      <c r="M32" s="67" t="s">
        <v>587</v>
      </c>
      <c r="N32" s="66"/>
      <c r="O32" s="31">
        <v>2423.1</v>
      </c>
    </row>
    <row r="33" spans="1:15" s="4" customFormat="1" ht="18" customHeight="1">
      <c r="A33" s="3"/>
      <c r="B33" s="3"/>
      <c r="C33" s="3"/>
      <c r="D33" s="3"/>
      <c r="E33" s="3"/>
      <c r="F33" s="3"/>
      <c r="G33" s="3"/>
      <c r="H33" s="3"/>
      <c r="I33" s="65" t="s">
        <v>45</v>
      </c>
      <c r="J33" s="30" t="s">
        <v>285</v>
      </c>
      <c r="K33" s="66" t="s">
        <v>244</v>
      </c>
      <c r="L33" s="66" t="s">
        <v>283</v>
      </c>
      <c r="M33" s="67" t="s">
        <v>587</v>
      </c>
      <c r="N33" s="66" t="s">
        <v>577</v>
      </c>
      <c r="O33" s="31">
        <v>2423.1</v>
      </c>
    </row>
    <row r="34" spans="1:15" s="4" customFormat="1" ht="21" customHeight="1">
      <c r="A34" s="3"/>
      <c r="B34" s="3"/>
      <c r="C34" s="3"/>
      <c r="D34" s="3"/>
      <c r="E34" s="3"/>
      <c r="F34" s="3"/>
      <c r="G34" s="3"/>
      <c r="H34" s="3"/>
      <c r="I34" s="90" t="s">
        <v>637</v>
      </c>
      <c r="J34" s="91" t="s">
        <v>285</v>
      </c>
      <c r="K34" s="91" t="s">
        <v>252</v>
      </c>
      <c r="L34" s="91"/>
      <c r="M34" s="97"/>
      <c r="N34" s="91"/>
      <c r="O34" s="88">
        <f>O35+O39+O48</f>
        <v>19386.7</v>
      </c>
    </row>
    <row r="35" spans="1:15" s="4" customFormat="1" ht="21" customHeight="1">
      <c r="A35" s="3"/>
      <c r="B35" s="3"/>
      <c r="C35" s="3"/>
      <c r="D35" s="3"/>
      <c r="E35" s="3"/>
      <c r="F35" s="3"/>
      <c r="G35" s="3"/>
      <c r="H35" s="3"/>
      <c r="I35" s="29" t="s">
        <v>633</v>
      </c>
      <c r="J35" s="30" t="s">
        <v>285</v>
      </c>
      <c r="K35" s="30" t="s">
        <v>252</v>
      </c>
      <c r="L35" s="30" t="s">
        <v>211</v>
      </c>
      <c r="M35" s="60"/>
      <c r="N35" s="30"/>
      <c r="O35" s="31">
        <v>237.7</v>
      </c>
    </row>
    <row r="36" spans="1:15" s="4" customFormat="1" ht="21" customHeight="1">
      <c r="A36" s="3"/>
      <c r="B36" s="3"/>
      <c r="C36" s="3"/>
      <c r="D36" s="3"/>
      <c r="E36" s="3"/>
      <c r="F36" s="3"/>
      <c r="G36" s="3"/>
      <c r="H36" s="3"/>
      <c r="I36" s="65" t="s">
        <v>93</v>
      </c>
      <c r="J36" s="30" t="s">
        <v>285</v>
      </c>
      <c r="K36" s="66" t="s">
        <v>252</v>
      </c>
      <c r="L36" s="66" t="s">
        <v>211</v>
      </c>
      <c r="M36" s="67" t="s">
        <v>586</v>
      </c>
      <c r="N36" s="30"/>
      <c r="O36" s="31">
        <v>237.7</v>
      </c>
    </row>
    <row r="37" spans="1:15" s="4" customFormat="1" ht="31.5" customHeight="1">
      <c r="A37" s="3"/>
      <c r="B37" s="3"/>
      <c r="C37" s="3"/>
      <c r="D37" s="3"/>
      <c r="E37" s="3"/>
      <c r="F37" s="3"/>
      <c r="G37" s="3"/>
      <c r="H37" s="3"/>
      <c r="I37" s="29" t="s">
        <v>588</v>
      </c>
      <c r="J37" s="30" t="s">
        <v>285</v>
      </c>
      <c r="K37" s="30" t="s">
        <v>252</v>
      </c>
      <c r="L37" s="30" t="s">
        <v>211</v>
      </c>
      <c r="M37" s="60" t="s">
        <v>589</v>
      </c>
      <c r="N37" s="30"/>
      <c r="O37" s="31">
        <v>237.7</v>
      </c>
    </row>
    <row r="38" spans="1:15" s="4" customFormat="1" ht="21" customHeight="1">
      <c r="A38" s="3"/>
      <c r="B38" s="3"/>
      <c r="C38" s="3"/>
      <c r="D38" s="3"/>
      <c r="E38" s="3"/>
      <c r="F38" s="3"/>
      <c r="G38" s="3"/>
      <c r="H38" s="3"/>
      <c r="I38" s="29" t="s">
        <v>45</v>
      </c>
      <c r="J38" s="30" t="s">
        <v>285</v>
      </c>
      <c r="K38" s="30" t="s">
        <v>252</v>
      </c>
      <c r="L38" s="30" t="s">
        <v>211</v>
      </c>
      <c r="M38" s="60" t="s">
        <v>589</v>
      </c>
      <c r="N38" s="30" t="s">
        <v>577</v>
      </c>
      <c r="O38" s="31">
        <v>237.7</v>
      </c>
    </row>
    <row r="39" spans="1:15" s="4" customFormat="1" ht="21" customHeight="1">
      <c r="A39" s="3"/>
      <c r="B39" s="3"/>
      <c r="C39" s="3"/>
      <c r="D39" s="3"/>
      <c r="E39" s="3"/>
      <c r="F39" s="3"/>
      <c r="G39" s="3"/>
      <c r="H39" s="3"/>
      <c r="I39" s="29" t="s">
        <v>710</v>
      </c>
      <c r="J39" s="30" t="s">
        <v>285</v>
      </c>
      <c r="K39" s="30" t="s">
        <v>252</v>
      </c>
      <c r="L39" s="30" t="s">
        <v>265</v>
      </c>
      <c r="M39" s="60"/>
      <c r="N39" s="30"/>
      <c r="O39" s="31">
        <f>O40+O45</f>
        <v>16842.1</v>
      </c>
    </row>
    <row r="40" spans="1:15" s="4" customFormat="1" ht="21" customHeight="1">
      <c r="A40" s="3"/>
      <c r="B40" s="3"/>
      <c r="C40" s="3"/>
      <c r="D40" s="3"/>
      <c r="E40" s="3"/>
      <c r="F40" s="3"/>
      <c r="G40" s="3"/>
      <c r="H40" s="3"/>
      <c r="I40" s="29" t="s">
        <v>232</v>
      </c>
      <c r="J40" s="30" t="s">
        <v>285</v>
      </c>
      <c r="K40" s="30" t="s">
        <v>252</v>
      </c>
      <c r="L40" s="30" t="s">
        <v>265</v>
      </c>
      <c r="M40" s="60" t="s">
        <v>590</v>
      </c>
      <c r="N40" s="30"/>
      <c r="O40" s="31">
        <f>O41+O43</f>
        <v>11748.5</v>
      </c>
    </row>
    <row r="41" spans="1:15" s="4" customFormat="1" ht="36" customHeight="1">
      <c r="A41" s="3"/>
      <c r="B41" s="3"/>
      <c r="C41" s="3"/>
      <c r="D41" s="3"/>
      <c r="E41" s="3"/>
      <c r="F41" s="3"/>
      <c r="G41" s="3"/>
      <c r="H41" s="3"/>
      <c r="I41" s="29" t="s">
        <v>592</v>
      </c>
      <c r="J41" s="30" t="s">
        <v>285</v>
      </c>
      <c r="K41" s="30" t="s">
        <v>252</v>
      </c>
      <c r="L41" s="30" t="s">
        <v>265</v>
      </c>
      <c r="M41" s="60" t="s">
        <v>591</v>
      </c>
      <c r="N41" s="30"/>
      <c r="O41" s="31">
        <v>10287.4</v>
      </c>
    </row>
    <row r="42" spans="1:15" s="4" customFormat="1" ht="21" customHeight="1">
      <c r="A42" s="3"/>
      <c r="B42" s="3"/>
      <c r="C42" s="3"/>
      <c r="D42" s="3"/>
      <c r="E42" s="3"/>
      <c r="F42" s="3"/>
      <c r="G42" s="3"/>
      <c r="H42" s="3"/>
      <c r="I42" s="29" t="s">
        <v>45</v>
      </c>
      <c r="J42" s="30" t="s">
        <v>285</v>
      </c>
      <c r="K42" s="30" t="s">
        <v>252</v>
      </c>
      <c r="L42" s="30" t="s">
        <v>265</v>
      </c>
      <c r="M42" s="60" t="s">
        <v>591</v>
      </c>
      <c r="N42" s="30" t="s">
        <v>577</v>
      </c>
      <c r="O42" s="31">
        <v>10287.4</v>
      </c>
    </row>
    <row r="43" spans="1:15" s="4" customFormat="1" ht="21" customHeight="1">
      <c r="A43" s="3"/>
      <c r="B43" s="3"/>
      <c r="C43" s="3"/>
      <c r="D43" s="3"/>
      <c r="E43" s="3"/>
      <c r="F43" s="3"/>
      <c r="G43" s="3"/>
      <c r="H43" s="3"/>
      <c r="I43" s="29" t="s">
        <v>656</v>
      </c>
      <c r="J43" s="30" t="s">
        <v>285</v>
      </c>
      <c r="K43" s="30" t="s">
        <v>252</v>
      </c>
      <c r="L43" s="30" t="s">
        <v>265</v>
      </c>
      <c r="M43" s="60" t="s">
        <v>593</v>
      </c>
      <c r="N43" s="30"/>
      <c r="O43" s="31">
        <v>1461.1</v>
      </c>
    </row>
    <row r="44" spans="1:15" s="4" customFormat="1" ht="21" customHeight="1">
      <c r="A44" s="3"/>
      <c r="B44" s="3"/>
      <c r="C44" s="3"/>
      <c r="D44" s="3"/>
      <c r="E44" s="3"/>
      <c r="F44" s="3"/>
      <c r="G44" s="3"/>
      <c r="H44" s="3"/>
      <c r="I44" s="29" t="s">
        <v>45</v>
      </c>
      <c r="J44" s="30" t="s">
        <v>285</v>
      </c>
      <c r="K44" s="30" t="s">
        <v>252</v>
      </c>
      <c r="L44" s="30" t="s">
        <v>265</v>
      </c>
      <c r="M44" s="60" t="s">
        <v>593</v>
      </c>
      <c r="N44" s="30" t="s">
        <v>577</v>
      </c>
      <c r="O44" s="31">
        <v>1461.1</v>
      </c>
    </row>
    <row r="45" spans="1:15" s="4" customFormat="1" ht="21" customHeight="1">
      <c r="A45" s="3"/>
      <c r="B45" s="3"/>
      <c r="C45" s="3"/>
      <c r="D45" s="3"/>
      <c r="E45" s="3"/>
      <c r="F45" s="3"/>
      <c r="G45" s="3"/>
      <c r="H45" s="3"/>
      <c r="I45" s="65" t="s">
        <v>93</v>
      </c>
      <c r="J45" s="30" t="s">
        <v>285</v>
      </c>
      <c r="K45" s="66" t="s">
        <v>252</v>
      </c>
      <c r="L45" s="66" t="s">
        <v>265</v>
      </c>
      <c r="M45" s="67" t="s">
        <v>586</v>
      </c>
      <c r="N45" s="30"/>
      <c r="O45" s="31">
        <v>5093.6</v>
      </c>
    </row>
    <row r="46" spans="1:15" s="4" customFormat="1" ht="48" customHeight="1">
      <c r="A46" s="3"/>
      <c r="B46" s="3"/>
      <c r="C46" s="3"/>
      <c r="D46" s="3"/>
      <c r="E46" s="3"/>
      <c r="F46" s="3"/>
      <c r="G46" s="3"/>
      <c r="H46" s="3"/>
      <c r="I46" s="29" t="s">
        <v>638</v>
      </c>
      <c r="J46" s="30" t="s">
        <v>285</v>
      </c>
      <c r="K46" s="30" t="s">
        <v>252</v>
      </c>
      <c r="L46" s="30" t="s">
        <v>265</v>
      </c>
      <c r="M46" s="60" t="s">
        <v>400</v>
      </c>
      <c r="N46" s="30"/>
      <c r="O46" s="31">
        <v>5093.6</v>
      </c>
    </row>
    <row r="47" spans="1:15" s="4" customFormat="1" ht="21" customHeight="1">
      <c r="A47" s="3"/>
      <c r="B47" s="3"/>
      <c r="C47" s="3"/>
      <c r="D47" s="3"/>
      <c r="E47" s="3"/>
      <c r="F47" s="3"/>
      <c r="G47" s="3"/>
      <c r="H47" s="3"/>
      <c r="I47" s="29" t="s">
        <v>45</v>
      </c>
      <c r="J47" s="33" t="s">
        <v>285</v>
      </c>
      <c r="K47" s="33" t="s">
        <v>252</v>
      </c>
      <c r="L47" s="33" t="s">
        <v>265</v>
      </c>
      <c r="M47" s="74" t="s">
        <v>400</v>
      </c>
      <c r="N47" s="33" t="s">
        <v>577</v>
      </c>
      <c r="O47" s="31">
        <v>5093.6</v>
      </c>
    </row>
    <row r="48" spans="1:15" s="4" customFormat="1" ht="21" customHeight="1">
      <c r="A48" s="3"/>
      <c r="B48" s="3"/>
      <c r="C48" s="3"/>
      <c r="D48" s="3"/>
      <c r="E48" s="3"/>
      <c r="F48" s="3"/>
      <c r="G48" s="3"/>
      <c r="H48" s="3"/>
      <c r="I48" s="29" t="s">
        <v>641</v>
      </c>
      <c r="J48" s="33" t="s">
        <v>285</v>
      </c>
      <c r="K48" s="33" t="s">
        <v>252</v>
      </c>
      <c r="L48" s="33" t="s">
        <v>228</v>
      </c>
      <c r="M48" s="74"/>
      <c r="N48" s="33"/>
      <c r="O48" s="31">
        <v>2306.9</v>
      </c>
    </row>
    <row r="49" spans="1:15" s="4" customFormat="1" ht="21" customHeight="1">
      <c r="A49" s="3"/>
      <c r="B49" s="3"/>
      <c r="C49" s="3"/>
      <c r="D49" s="3"/>
      <c r="E49" s="3"/>
      <c r="F49" s="3"/>
      <c r="G49" s="3"/>
      <c r="H49" s="3"/>
      <c r="I49" s="65" t="s">
        <v>93</v>
      </c>
      <c r="J49" s="30" t="s">
        <v>285</v>
      </c>
      <c r="K49" s="66" t="s">
        <v>252</v>
      </c>
      <c r="L49" s="66" t="s">
        <v>228</v>
      </c>
      <c r="M49" s="67" t="s">
        <v>586</v>
      </c>
      <c r="N49" s="33"/>
      <c r="O49" s="31">
        <v>2306.9</v>
      </c>
    </row>
    <row r="50" spans="1:15" s="4" customFormat="1" ht="84.75" customHeight="1">
      <c r="A50" s="3"/>
      <c r="B50" s="3"/>
      <c r="C50" s="3"/>
      <c r="D50" s="3"/>
      <c r="E50" s="3"/>
      <c r="F50" s="3"/>
      <c r="G50" s="3"/>
      <c r="H50" s="3"/>
      <c r="I50" s="65" t="s">
        <v>585</v>
      </c>
      <c r="J50" s="30" t="s">
        <v>285</v>
      </c>
      <c r="K50" s="66" t="s">
        <v>252</v>
      </c>
      <c r="L50" s="66" t="s">
        <v>228</v>
      </c>
      <c r="M50" s="67" t="s">
        <v>587</v>
      </c>
      <c r="N50" s="33"/>
      <c r="O50" s="31">
        <v>2306.9</v>
      </c>
    </row>
    <row r="51" spans="1:15" s="4" customFormat="1" ht="21" customHeight="1">
      <c r="A51" s="3"/>
      <c r="B51" s="3"/>
      <c r="C51" s="3"/>
      <c r="D51" s="3"/>
      <c r="E51" s="3"/>
      <c r="F51" s="3"/>
      <c r="G51" s="3"/>
      <c r="H51" s="3"/>
      <c r="I51" s="29" t="s">
        <v>45</v>
      </c>
      <c r="J51" s="30" t="s">
        <v>285</v>
      </c>
      <c r="K51" s="66" t="s">
        <v>252</v>
      </c>
      <c r="L51" s="66" t="s">
        <v>228</v>
      </c>
      <c r="M51" s="67" t="s">
        <v>587</v>
      </c>
      <c r="N51" s="33" t="s">
        <v>577</v>
      </c>
      <c r="O51" s="31">
        <v>2306.9</v>
      </c>
    </row>
    <row r="52" spans="1:15" s="4" customFormat="1" ht="21" customHeight="1">
      <c r="A52" s="3"/>
      <c r="B52" s="3"/>
      <c r="C52" s="3"/>
      <c r="D52" s="3"/>
      <c r="E52" s="3"/>
      <c r="F52" s="3"/>
      <c r="G52" s="3"/>
      <c r="H52" s="3"/>
      <c r="I52" s="90" t="s">
        <v>270</v>
      </c>
      <c r="J52" s="91" t="s">
        <v>285</v>
      </c>
      <c r="K52" s="92" t="s">
        <v>271</v>
      </c>
      <c r="L52" s="93"/>
      <c r="M52" s="94"/>
      <c r="N52" s="95"/>
      <c r="O52" s="96">
        <v>1500</v>
      </c>
    </row>
    <row r="53" spans="1:15" s="4" customFormat="1" ht="21" customHeight="1">
      <c r="A53" s="3"/>
      <c r="B53" s="3"/>
      <c r="C53" s="3"/>
      <c r="D53" s="3"/>
      <c r="E53" s="3"/>
      <c r="F53" s="3"/>
      <c r="G53" s="3"/>
      <c r="H53" s="3"/>
      <c r="I53" s="34" t="s">
        <v>608</v>
      </c>
      <c r="J53" s="30" t="s">
        <v>285</v>
      </c>
      <c r="K53" s="66" t="s">
        <v>271</v>
      </c>
      <c r="L53" s="66" t="s">
        <v>244</v>
      </c>
      <c r="M53" s="67"/>
      <c r="N53" s="33"/>
      <c r="O53" s="31">
        <v>1500</v>
      </c>
    </row>
    <row r="54" spans="1:15" s="4" customFormat="1" ht="21" customHeight="1">
      <c r="A54" s="3"/>
      <c r="B54" s="3"/>
      <c r="C54" s="3"/>
      <c r="D54" s="3"/>
      <c r="E54" s="3"/>
      <c r="F54" s="3"/>
      <c r="G54" s="3"/>
      <c r="H54" s="3"/>
      <c r="I54" s="29" t="s">
        <v>275</v>
      </c>
      <c r="J54" s="30" t="s">
        <v>285</v>
      </c>
      <c r="K54" s="66" t="s">
        <v>271</v>
      </c>
      <c r="L54" s="66" t="s">
        <v>244</v>
      </c>
      <c r="M54" s="67" t="s">
        <v>401</v>
      </c>
      <c r="N54" s="33"/>
      <c r="O54" s="31">
        <v>1500</v>
      </c>
    </row>
    <row r="55" spans="1:15" s="4" customFormat="1" ht="64.5" customHeight="1">
      <c r="A55" s="3"/>
      <c r="B55" s="3"/>
      <c r="C55" s="3"/>
      <c r="D55" s="3"/>
      <c r="E55" s="3"/>
      <c r="F55" s="3"/>
      <c r="G55" s="3"/>
      <c r="H55" s="3"/>
      <c r="I55" s="29" t="s">
        <v>380</v>
      </c>
      <c r="J55" s="30" t="s">
        <v>285</v>
      </c>
      <c r="K55" s="66" t="s">
        <v>271</v>
      </c>
      <c r="L55" s="66" t="s">
        <v>244</v>
      </c>
      <c r="M55" s="67" t="s">
        <v>628</v>
      </c>
      <c r="N55" s="33"/>
      <c r="O55" s="31">
        <v>1500</v>
      </c>
    </row>
    <row r="56" spans="1:15" s="4" customFormat="1" ht="19.5" customHeight="1">
      <c r="A56" s="3"/>
      <c r="B56" s="3"/>
      <c r="C56" s="3"/>
      <c r="D56" s="3"/>
      <c r="E56" s="3"/>
      <c r="F56" s="3"/>
      <c r="G56" s="3"/>
      <c r="H56" s="3"/>
      <c r="I56" s="29" t="s">
        <v>45</v>
      </c>
      <c r="J56" s="30" t="s">
        <v>285</v>
      </c>
      <c r="K56" s="66" t="s">
        <v>271</v>
      </c>
      <c r="L56" s="66" t="s">
        <v>244</v>
      </c>
      <c r="M56" s="67" t="s">
        <v>628</v>
      </c>
      <c r="N56" s="33" t="s">
        <v>577</v>
      </c>
      <c r="O56" s="31">
        <v>1500</v>
      </c>
    </row>
    <row r="57" spans="1:15" s="4" customFormat="1" ht="21" customHeight="1">
      <c r="A57" s="3"/>
      <c r="B57" s="3"/>
      <c r="C57" s="3"/>
      <c r="D57" s="3"/>
      <c r="E57" s="3"/>
      <c r="F57" s="3"/>
      <c r="G57" s="3"/>
      <c r="H57" s="3"/>
      <c r="I57" s="89" t="s">
        <v>543</v>
      </c>
      <c r="J57" s="86" t="s">
        <v>285</v>
      </c>
      <c r="K57" s="86" t="s">
        <v>36</v>
      </c>
      <c r="L57" s="86"/>
      <c r="M57" s="87"/>
      <c r="N57" s="86"/>
      <c r="O57" s="88">
        <f>O58+O61+O65</f>
        <v>13632.2</v>
      </c>
    </row>
    <row r="58" spans="1:15" s="4" customFormat="1" ht="21" customHeight="1">
      <c r="A58" s="3"/>
      <c r="B58" s="3"/>
      <c r="C58" s="3"/>
      <c r="D58" s="3"/>
      <c r="E58" s="3"/>
      <c r="F58" s="3"/>
      <c r="G58" s="3"/>
      <c r="H58" s="3"/>
      <c r="I58" s="32" t="s">
        <v>543</v>
      </c>
      <c r="J58" s="33" t="s">
        <v>285</v>
      </c>
      <c r="K58" s="33" t="s">
        <v>36</v>
      </c>
      <c r="L58" s="33" t="s">
        <v>211</v>
      </c>
      <c r="M58" s="74"/>
      <c r="N58" s="33"/>
      <c r="O58" s="31">
        <v>8050</v>
      </c>
    </row>
    <row r="59" spans="1:15" s="4" customFormat="1" ht="37.5" customHeight="1">
      <c r="A59" s="3"/>
      <c r="B59" s="3"/>
      <c r="C59" s="3"/>
      <c r="D59" s="3"/>
      <c r="E59" s="3"/>
      <c r="F59" s="3"/>
      <c r="G59" s="3"/>
      <c r="H59" s="3"/>
      <c r="I59" s="32" t="s">
        <v>402</v>
      </c>
      <c r="J59" s="33" t="s">
        <v>285</v>
      </c>
      <c r="K59" s="33" t="s">
        <v>36</v>
      </c>
      <c r="L59" s="33" t="s">
        <v>211</v>
      </c>
      <c r="M59" s="74" t="s">
        <v>403</v>
      </c>
      <c r="N59" s="33"/>
      <c r="O59" s="31">
        <v>8050</v>
      </c>
    </row>
    <row r="60" spans="1:15" s="4" customFormat="1" ht="21" customHeight="1">
      <c r="A60" s="3"/>
      <c r="B60" s="3"/>
      <c r="C60" s="3"/>
      <c r="D60" s="3"/>
      <c r="E60" s="3"/>
      <c r="F60" s="3"/>
      <c r="G60" s="3"/>
      <c r="H60" s="3"/>
      <c r="I60" s="29" t="s">
        <v>45</v>
      </c>
      <c r="J60" s="33" t="s">
        <v>285</v>
      </c>
      <c r="K60" s="33" t="s">
        <v>36</v>
      </c>
      <c r="L60" s="33" t="s">
        <v>211</v>
      </c>
      <c r="M60" s="74" t="s">
        <v>403</v>
      </c>
      <c r="N60" s="33" t="s">
        <v>577</v>
      </c>
      <c r="O60" s="31">
        <v>8050</v>
      </c>
    </row>
    <row r="61" spans="1:15" s="4" customFormat="1" ht="21" customHeight="1">
      <c r="A61" s="3"/>
      <c r="B61" s="3"/>
      <c r="C61" s="3"/>
      <c r="D61" s="3"/>
      <c r="E61" s="3"/>
      <c r="F61" s="3"/>
      <c r="G61" s="3"/>
      <c r="H61" s="3"/>
      <c r="I61" s="29" t="s">
        <v>404</v>
      </c>
      <c r="J61" s="33" t="s">
        <v>285</v>
      </c>
      <c r="K61" s="30" t="s">
        <v>36</v>
      </c>
      <c r="L61" s="30" t="s">
        <v>265</v>
      </c>
      <c r="M61" s="60"/>
      <c r="N61" s="30"/>
      <c r="O61" s="31">
        <v>5083.6</v>
      </c>
    </row>
    <row r="62" spans="1:15" s="4" customFormat="1" ht="21" customHeight="1">
      <c r="A62" s="3"/>
      <c r="B62" s="3"/>
      <c r="C62" s="3"/>
      <c r="D62" s="3"/>
      <c r="E62" s="3"/>
      <c r="F62" s="3"/>
      <c r="G62" s="3"/>
      <c r="H62" s="3"/>
      <c r="I62" s="29" t="s">
        <v>93</v>
      </c>
      <c r="J62" s="33" t="s">
        <v>285</v>
      </c>
      <c r="K62" s="30" t="s">
        <v>36</v>
      </c>
      <c r="L62" s="30" t="s">
        <v>265</v>
      </c>
      <c r="M62" s="60" t="s">
        <v>586</v>
      </c>
      <c r="N62" s="30"/>
      <c r="O62" s="31">
        <v>5083.6</v>
      </c>
    </row>
    <row r="63" spans="1:15" s="4" customFormat="1" ht="21" customHeight="1">
      <c r="A63" s="3"/>
      <c r="B63" s="3"/>
      <c r="C63" s="3"/>
      <c r="D63" s="3"/>
      <c r="E63" s="3"/>
      <c r="F63" s="3"/>
      <c r="G63" s="3"/>
      <c r="H63" s="3"/>
      <c r="I63" s="29" t="s">
        <v>585</v>
      </c>
      <c r="J63" s="33" t="s">
        <v>285</v>
      </c>
      <c r="K63" s="30" t="s">
        <v>36</v>
      </c>
      <c r="L63" s="30" t="s">
        <v>265</v>
      </c>
      <c r="M63" s="60" t="s">
        <v>587</v>
      </c>
      <c r="N63" s="30"/>
      <c r="O63" s="31">
        <v>5083.6</v>
      </c>
    </row>
    <row r="64" spans="1:15" s="4" customFormat="1" ht="21" customHeight="1">
      <c r="A64" s="3"/>
      <c r="B64" s="3"/>
      <c r="C64" s="3"/>
      <c r="D64" s="3"/>
      <c r="E64" s="3"/>
      <c r="F64" s="3"/>
      <c r="G64" s="3"/>
      <c r="H64" s="3"/>
      <c r="I64" s="29" t="s">
        <v>45</v>
      </c>
      <c r="J64" s="33" t="s">
        <v>285</v>
      </c>
      <c r="K64" s="30" t="s">
        <v>36</v>
      </c>
      <c r="L64" s="30" t="s">
        <v>265</v>
      </c>
      <c r="M64" s="60" t="s">
        <v>587</v>
      </c>
      <c r="N64" s="30" t="s">
        <v>577</v>
      </c>
      <c r="O64" s="31">
        <v>5083.6</v>
      </c>
    </row>
    <row r="65" spans="1:15" s="4" customFormat="1" ht="21" customHeight="1">
      <c r="A65" s="3"/>
      <c r="B65" s="3"/>
      <c r="C65" s="3"/>
      <c r="D65" s="3"/>
      <c r="E65" s="3"/>
      <c r="F65" s="3"/>
      <c r="G65" s="3"/>
      <c r="H65" s="3"/>
      <c r="I65" s="29" t="s">
        <v>405</v>
      </c>
      <c r="J65" s="33" t="s">
        <v>285</v>
      </c>
      <c r="K65" s="30" t="s">
        <v>36</v>
      </c>
      <c r="L65" s="30" t="s">
        <v>228</v>
      </c>
      <c r="M65" s="73"/>
      <c r="N65" s="27"/>
      <c r="O65" s="31">
        <v>498.6</v>
      </c>
    </row>
    <row r="66" spans="1:15" s="4" customFormat="1" ht="21" customHeight="1">
      <c r="A66" s="3"/>
      <c r="B66" s="3"/>
      <c r="C66" s="3"/>
      <c r="D66" s="3"/>
      <c r="E66" s="3"/>
      <c r="F66" s="3"/>
      <c r="G66" s="3"/>
      <c r="H66" s="3"/>
      <c r="I66" s="29" t="s">
        <v>232</v>
      </c>
      <c r="J66" s="33" t="s">
        <v>285</v>
      </c>
      <c r="K66" s="30" t="s">
        <v>36</v>
      </c>
      <c r="L66" s="30" t="s">
        <v>228</v>
      </c>
      <c r="M66" s="60" t="s">
        <v>590</v>
      </c>
      <c r="N66" s="30"/>
      <c r="O66" s="31">
        <v>498.6</v>
      </c>
    </row>
    <row r="67" spans="1:15" s="4" customFormat="1" ht="21" customHeight="1">
      <c r="A67" s="3"/>
      <c r="B67" s="3"/>
      <c r="C67" s="3"/>
      <c r="D67" s="3"/>
      <c r="E67" s="3"/>
      <c r="F67" s="3"/>
      <c r="G67" s="3"/>
      <c r="H67" s="3"/>
      <c r="I67" s="29" t="s">
        <v>406</v>
      </c>
      <c r="J67" s="33" t="s">
        <v>285</v>
      </c>
      <c r="K67" s="30" t="s">
        <v>36</v>
      </c>
      <c r="L67" s="30" t="s">
        <v>228</v>
      </c>
      <c r="M67" s="60" t="s">
        <v>407</v>
      </c>
      <c r="N67" s="30"/>
      <c r="O67" s="31">
        <v>498.6</v>
      </c>
    </row>
    <row r="68" spans="1:15" s="4" customFormat="1" ht="21" customHeight="1">
      <c r="A68" s="3"/>
      <c r="B68" s="3"/>
      <c r="C68" s="3"/>
      <c r="D68" s="3"/>
      <c r="E68" s="3"/>
      <c r="F68" s="3"/>
      <c r="G68" s="3"/>
      <c r="H68" s="3"/>
      <c r="I68" s="29" t="s">
        <v>45</v>
      </c>
      <c r="J68" s="33" t="s">
        <v>285</v>
      </c>
      <c r="K68" s="30" t="s">
        <v>36</v>
      </c>
      <c r="L68" s="30" t="s">
        <v>228</v>
      </c>
      <c r="M68" s="60" t="s">
        <v>407</v>
      </c>
      <c r="N68" s="30" t="s">
        <v>577</v>
      </c>
      <c r="O68" s="31">
        <v>498.6</v>
      </c>
    </row>
    <row r="69" spans="1:15" s="4" customFormat="1" ht="21.75" customHeight="1">
      <c r="A69" s="3"/>
      <c r="B69" s="3"/>
      <c r="C69" s="3"/>
      <c r="D69" s="3"/>
      <c r="E69" s="3"/>
      <c r="F69" s="3"/>
      <c r="G69" s="3"/>
      <c r="H69" s="3"/>
      <c r="I69" s="34"/>
      <c r="J69" s="86" t="s">
        <v>285</v>
      </c>
      <c r="K69" s="86" t="s">
        <v>214</v>
      </c>
      <c r="L69" s="86"/>
      <c r="M69" s="87"/>
      <c r="N69" s="86"/>
      <c r="O69" s="88">
        <f>O70+O77</f>
        <v>109146.5</v>
      </c>
    </row>
    <row r="70" spans="1:15" s="4" customFormat="1" ht="48.75" customHeight="1">
      <c r="A70" s="3"/>
      <c r="B70" s="3"/>
      <c r="C70" s="3"/>
      <c r="D70" s="3"/>
      <c r="E70" s="3"/>
      <c r="F70" s="3"/>
      <c r="G70" s="3"/>
      <c r="H70" s="3"/>
      <c r="I70" s="29" t="s">
        <v>68</v>
      </c>
      <c r="J70" s="30" t="s">
        <v>285</v>
      </c>
      <c r="K70" s="30" t="s">
        <v>214</v>
      </c>
      <c r="L70" s="30" t="s">
        <v>211</v>
      </c>
      <c r="M70" s="60"/>
      <c r="N70" s="30"/>
      <c r="O70" s="31">
        <f>O71+O74</f>
        <v>109107.5</v>
      </c>
    </row>
    <row r="71" spans="1:15" s="4" customFormat="1" ht="18.75" customHeight="1">
      <c r="A71" s="3"/>
      <c r="B71" s="3"/>
      <c r="C71" s="3"/>
      <c r="D71" s="3"/>
      <c r="E71" s="3"/>
      <c r="F71" s="3"/>
      <c r="G71" s="3"/>
      <c r="H71" s="3"/>
      <c r="I71" s="29" t="s">
        <v>304</v>
      </c>
      <c r="J71" s="30" t="s">
        <v>285</v>
      </c>
      <c r="K71" s="30" t="s">
        <v>214</v>
      </c>
      <c r="L71" s="30" t="s">
        <v>211</v>
      </c>
      <c r="M71" s="60" t="s">
        <v>410</v>
      </c>
      <c r="N71" s="30" t="s">
        <v>205</v>
      </c>
      <c r="O71" s="36">
        <v>108093.5</v>
      </c>
    </row>
    <row r="72" spans="1:15" s="4" customFormat="1" ht="18" customHeight="1">
      <c r="A72" s="3"/>
      <c r="B72" s="3"/>
      <c r="C72" s="3"/>
      <c r="D72" s="3"/>
      <c r="E72" s="3"/>
      <c r="F72" s="3"/>
      <c r="G72" s="3"/>
      <c r="H72" s="3"/>
      <c r="I72" s="29" t="s">
        <v>662</v>
      </c>
      <c r="J72" s="30" t="s">
        <v>285</v>
      </c>
      <c r="K72" s="30" t="s">
        <v>214</v>
      </c>
      <c r="L72" s="30" t="s">
        <v>211</v>
      </c>
      <c r="M72" s="60" t="s">
        <v>411</v>
      </c>
      <c r="N72" s="30"/>
      <c r="O72" s="36">
        <v>108093.5</v>
      </c>
    </row>
    <row r="73" spans="1:15" s="4" customFormat="1" ht="20.25" customHeight="1">
      <c r="A73" s="3"/>
      <c r="B73" s="3"/>
      <c r="C73" s="3"/>
      <c r="D73" s="3"/>
      <c r="E73" s="3"/>
      <c r="F73" s="3"/>
      <c r="G73" s="3"/>
      <c r="H73" s="3"/>
      <c r="I73" s="29" t="s">
        <v>68</v>
      </c>
      <c r="J73" s="30" t="s">
        <v>285</v>
      </c>
      <c r="K73" s="30" t="s">
        <v>214</v>
      </c>
      <c r="L73" s="30" t="s">
        <v>211</v>
      </c>
      <c r="M73" s="60" t="s">
        <v>411</v>
      </c>
      <c r="N73" s="30" t="s">
        <v>412</v>
      </c>
      <c r="O73" s="36">
        <v>108093.5</v>
      </c>
    </row>
    <row r="74" spans="1:15" s="4" customFormat="1" ht="20.25" customHeight="1">
      <c r="A74" s="3"/>
      <c r="B74" s="3"/>
      <c r="C74" s="3"/>
      <c r="D74" s="3"/>
      <c r="E74" s="3"/>
      <c r="F74" s="3"/>
      <c r="G74" s="3"/>
      <c r="H74" s="3"/>
      <c r="I74" s="29" t="s">
        <v>672</v>
      </c>
      <c r="J74" s="30" t="s">
        <v>285</v>
      </c>
      <c r="K74" s="30" t="s">
        <v>214</v>
      </c>
      <c r="L74" s="30" t="s">
        <v>211</v>
      </c>
      <c r="M74" s="60" t="s">
        <v>414</v>
      </c>
      <c r="N74" s="30"/>
      <c r="O74" s="36">
        <v>1014</v>
      </c>
    </row>
    <row r="75" spans="1:15" s="4" customFormat="1" ht="20.25" customHeight="1">
      <c r="A75" s="3"/>
      <c r="B75" s="3"/>
      <c r="C75" s="3"/>
      <c r="D75" s="3"/>
      <c r="E75" s="3"/>
      <c r="F75" s="3"/>
      <c r="G75" s="3"/>
      <c r="H75" s="3"/>
      <c r="I75" s="29" t="s">
        <v>413</v>
      </c>
      <c r="J75" s="30" t="s">
        <v>285</v>
      </c>
      <c r="K75" s="30" t="s">
        <v>214</v>
      </c>
      <c r="L75" s="30" t="s">
        <v>211</v>
      </c>
      <c r="M75" s="60" t="s">
        <v>415</v>
      </c>
      <c r="N75" s="30"/>
      <c r="O75" s="36">
        <v>1014</v>
      </c>
    </row>
    <row r="76" spans="1:15" s="4" customFormat="1" ht="18.75" customHeight="1">
      <c r="A76" s="3"/>
      <c r="B76" s="3"/>
      <c r="C76" s="3"/>
      <c r="D76" s="3"/>
      <c r="E76" s="3"/>
      <c r="F76" s="3"/>
      <c r="G76" s="3"/>
      <c r="H76" s="3"/>
      <c r="I76" s="29" t="s">
        <v>68</v>
      </c>
      <c r="J76" s="30" t="s">
        <v>285</v>
      </c>
      <c r="K76" s="30" t="s">
        <v>214</v>
      </c>
      <c r="L76" s="30" t="s">
        <v>211</v>
      </c>
      <c r="M76" s="60" t="s">
        <v>415</v>
      </c>
      <c r="N76" s="30" t="s">
        <v>412</v>
      </c>
      <c r="O76" s="31">
        <v>1014</v>
      </c>
    </row>
    <row r="77" spans="1:15" s="4" customFormat="1" ht="18.75" customHeight="1">
      <c r="A77" s="3"/>
      <c r="B77" s="3"/>
      <c r="C77" s="3"/>
      <c r="D77" s="3"/>
      <c r="E77" s="3"/>
      <c r="F77" s="3"/>
      <c r="G77" s="3"/>
      <c r="H77" s="3"/>
      <c r="I77" s="29" t="s">
        <v>639</v>
      </c>
      <c r="J77" s="30" t="s">
        <v>285</v>
      </c>
      <c r="K77" s="30" t="s">
        <v>214</v>
      </c>
      <c r="L77" s="30" t="s">
        <v>228</v>
      </c>
      <c r="M77" s="60"/>
      <c r="N77" s="30"/>
      <c r="O77" s="31">
        <f>O78</f>
        <v>39</v>
      </c>
    </row>
    <row r="78" spans="1:15" s="4" customFormat="1" ht="18" customHeight="1">
      <c r="A78" s="3"/>
      <c r="B78" s="3"/>
      <c r="C78" s="3"/>
      <c r="D78" s="3"/>
      <c r="E78" s="3"/>
      <c r="F78" s="3"/>
      <c r="G78" s="3"/>
      <c r="H78" s="3"/>
      <c r="I78" s="29" t="s">
        <v>93</v>
      </c>
      <c r="J78" s="30" t="s">
        <v>285</v>
      </c>
      <c r="K78" s="30" t="s">
        <v>214</v>
      </c>
      <c r="L78" s="30" t="s">
        <v>228</v>
      </c>
      <c r="M78" s="60" t="s">
        <v>586</v>
      </c>
      <c r="N78" s="30"/>
      <c r="O78" s="31">
        <v>39</v>
      </c>
    </row>
    <row r="79" spans="1:15" s="4" customFormat="1" ht="21.75" customHeight="1">
      <c r="A79" s="3"/>
      <c r="B79" s="3"/>
      <c r="C79" s="3"/>
      <c r="D79" s="3"/>
      <c r="E79" s="3"/>
      <c r="F79" s="3"/>
      <c r="G79" s="3"/>
      <c r="H79" s="3"/>
      <c r="I79" s="29" t="s">
        <v>659</v>
      </c>
      <c r="J79" s="30" t="s">
        <v>285</v>
      </c>
      <c r="K79" s="30" t="s">
        <v>214</v>
      </c>
      <c r="L79" s="30" t="s">
        <v>228</v>
      </c>
      <c r="M79" s="60" t="s">
        <v>388</v>
      </c>
      <c r="N79" s="30"/>
      <c r="O79" s="31">
        <v>39</v>
      </c>
    </row>
    <row r="80" spans="1:15" s="4" customFormat="1" ht="18.75" customHeight="1" thickBot="1">
      <c r="A80" s="3"/>
      <c r="B80" s="3"/>
      <c r="C80" s="3"/>
      <c r="D80" s="3"/>
      <c r="E80" s="3"/>
      <c r="F80" s="3"/>
      <c r="G80" s="3"/>
      <c r="H80" s="3"/>
      <c r="I80" s="29" t="s">
        <v>45</v>
      </c>
      <c r="J80" s="30" t="s">
        <v>285</v>
      </c>
      <c r="K80" s="30" t="s">
        <v>214</v>
      </c>
      <c r="L80" s="30" t="s">
        <v>228</v>
      </c>
      <c r="M80" s="60" t="s">
        <v>388</v>
      </c>
      <c r="N80" s="30" t="s">
        <v>577</v>
      </c>
      <c r="O80" s="31">
        <v>39</v>
      </c>
    </row>
    <row r="81" spans="9:15" ht="35.25" customHeight="1" thickBot="1">
      <c r="I81" s="40" t="s">
        <v>416</v>
      </c>
      <c r="J81" s="41" t="s">
        <v>681</v>
      </c>
      <c r="K81" s="42"/>
      <c r="L81" s="42"/>
      <c r="M81" s="77"/>
      <c r="N81" s="41"/>
      <c r="O81" s="43">
        <f>O82+O133+O147+O167+O200+O205+O239+O275+O285+O295</f>
        <v>202692.99999999997</v>
      </c>
    </row>
    <row r="82" spans="9:15" ht="24" customHeight="1">
      <c r="I82" s="104" t="s">
        <v>209</v>
      </c>
      <c r="J82" s="105" t="s">
        <v>681</v>
      </c>
      <c r="K82" s="105" t="s">
        <v>211</v>
      </c>
      <c r="L82" s="105"/>
      <c r="M82" s="106"/>
      <c r="N82" s="105"/>
      <c r="O82" s="107">
        <f>O83+O87+O99+O103</f>
        <v>63904.09999999999</v>
      </c>
    </row>
    <row r="83" spans="9:15" ht="48.75" customHeight="1">
      <c r="I83" s="65" t="s">
        <v>60</v>
      </c>
      <c r="J83" s="30" t="s">
        <v>681</v>
      </c>
      <c r="K83" s="30" t="s">
        <v>211</v>
      </c>
      <c r="L83" s="30" t="s">
        <v>265</v>
      </c>
      <c r="M83" s="60"/>
      <c r="N83" s="30"/>
      <c r="O83" s="31">
        <v>714.8</v>
      </c>
    </row>
    <row r="84" spans="9:15" ht="33" customHeight="1">
      <c r="I84" s="65" t="s">
        <v>216</v>
      </c>
      <c r="J84" s="37" t="s">
        <v>681</v>
      </c>
      <c r="K84" s="37" t="s">
        <v>211</v>
      </c>
      <c r="L84" s="37" t="s">
        <v>265</v>
      </c>
      <c r="M84" s="76" t="s">
        <v>206</v>
      </c>
      <c r="N84" s="37"/>
      <c r="O84" s="31">
        <v>714.8</v>
      </c>
    </row>
    <row r="85" spans="9:15" ht="16.5" customHeight="1">
      <c r="I85" s="65" t="s">
        <v>652</v>
      </c>
      <c r="J85" s="30" t="s">
        <v>681</v>
      </c>
      <c r="K85" s="30" t="s">
        <v>211</v>
      </c>
      <c r="L85" s="30" t="s">
        <v>265</v>
      </c>
      <c r="M85" s="60" t="s">
        <v>417</v>
      </c>
      <c r="N85" s="30"/>
      <c r="O85" s="31">
        <v>714.8</v>
      </c>
    </row>
    <row r="86" spans="9:15" ht="18.75" customHeight="1">
      <c r="I86" s="65" t="s">
        <v>418</v>
      </c>
      <c r="J86" s="37" t="s">
        <v>681</v>
      </c>
      <c r="K86" s="37" t="s">
        <v>211</v>
      </c>
      <c r="L86" s="37" t="s">
        <v>265</v>
      </c>
      <c r="M86" s="76" t="s">
        <v>417</v>
      </c>
      <c r="N86" s="37" t="s">
        <v>419</v>
      </c>
      <c r="O86" s="31">
        <v>714.8</v>
      </c>
    </row>
    <row r="87" spans="1:15" ht="63.75" customHeight="1">
      <c r="A87" s="7" t="s">
        <v>206</v>
      </c>
      <c r="B87" s="7" t="s">
        <v>207</v>
      </c>
      <c r="C87" s="7" t="s">
        <v>212</v>
      </c>
      <c r="D87" s="7" t="s">
        <v>213</v>
      </c>
      <c r="E87" s="7" t="s">
        <v>221</v>
      </c>
      <c r="F87" s="7" t="s">
        <v>222</v>
      </c>
      <c r="G87" s="7" t="s">
        <v>206</v>
      </c>
      <c r="H87" s="7" t="s">
        <v>223</v>
      </c>
      <c r="I87" s="29" t="s">
        <v>63</v>
      </c>
      <c r="J87" s="30" t="s">
        <v>681</v>
      </c>
      <c r="K87" s="30" t="s">
        <v>211</v>
      </c>
      <c r="L87" s="30" t="s">
        <v>244</v>
      </c>
      <c r="M87" s="60"/>
      <c r="N87" s="30"/>
      <c r="O87" s="31">
        <f>O88+O96</f>
        <v>17746.5</v>
      </c>
    </row>
    <row r="88" spans="1:15" s="6" customFormat="1" ht="31.5">
      <c r="A88" s="5" t="s">
        <v>224</v>
      </c>
      <c r="B88" s="5" t="s">
        <v>225</v>
      </c>
      <c r="C88" s="5" t="s">
        <v>201</v>
      </c>
      <c r="D88" s="5" t="s">
        <v>202</v>
      </c>
      <c r="E88" s="5" t="s">
        <v>203</v>
      </c>
      <c r="F88" s="5" t="s">
        <v>204</v>
      </c>
      <c r="G88" s="5" t="s">
        <v>200</v>
      </c>
      <c r="H88" s="5" t="s">
        <v>204</v>
      </c>
      <c r="I88" s="65" t="s">
        <v>216</v>
      </c>
      <c r="J88" s="45" t="s">
        <v>681</v>
      </c>
      <c r="K88" s="45" t="s">
        <v>211</v>
      </c>
      <c r="L88" s="45" t="s">
        <v>244</v>
      </c>
      <c r="M88" s="78" t="s">
        <v>206</v>
      </c>
      <c r="N88" s="45" t="s">
        <v>205</v>
      </c>
      <c r="O88" s="36">
        <f>O89</f>
        <v>17678.2</v>
      </c>
    </row>
    <row r="89" spans="1:15" ht="17.25" customHeight="1">
      <c r="A89" s="7" t="s">
        <v>224</v>
      </c>
      <c r="B89" s="7" t="s">
        <v>225</v>
      </c>
      <c r="C89" s="7" t="s">
        <v>229</v>
      </c>
      <c r="D89" s="7" t="s">
        <v>230</v>
      </c>
      <c r="E89" s="7" t="s">
        <v>203</v>
      </c>
      <c r="F89" s="7" t="s">
        <v>204</v>
      </c>
      <c r="G89" s="7" t="s">
        <v>200</v>
      </c>
      <c r="H89" s="7" t="s">
        <v>204</v>
      </c>
      <c r="I89" s="65" t="s">
        <v>218</v>
      </c>
      <c r="J89" s="30" t="s">
        <v>681</v>
      </c>
      <c r="K89" s="30" t="s">
        <v>211</v>
      </c>
      <c r="L89" s="30" t="s">
        <v>244</v>
      </c>
      <c r="M89" s="60" t="s">
        <v>81</v>
      </c>
      <c r="N89" s="30" t="s">
        <v>205</v>
      </c>
      <c r="O89" s="31">
        <f>O90+O91+O92+O93+O94+O95</f>
        <v>17678.2</v>
      </c>
    </row>
    <row r="90" spans="1:15" ht="18.75">
      <c r="A90" s="7" t="s">
        <v>224</v>
      </c>
      <c r="B90" s="7" t="s">
        <v>225</v>
      </c>
      <c r="C90" s="7" t="s">
        <v>229</v>
      </c>
      <c r="D90" s="7" t="s">
        <v>230</v>
      </c>
      <c r="E90" s="7" t="s">
        <v>231</v>
      </c>
      <c r="F90" s="7" t="s">
        <v>232</v>
      </c>
      <c r="G90" s="7" t="s">
        <v>200</v>
      </c>
      <c r="H90" s="7" t="s">
        <v>204</v>
      </c>
      <c r="I90" s="65" t="s">
        <v>418</v>
      </c>
      <c r="J90" s="30" t="s">
        <v>681</v>
      </c>
      <c r="K90" s="30" t="s">
        <v>211</v>
      </c>
      <c r="L90" s="30" t="s">
        <v>244</v>
      </c>
      <c r="M90" s="60" t="s">
        <v>81</v>
      </c>
      <c r="N90" s="30" t="s">
        <v>419</v>
      </c>
      <c r="O90" s="31">
        <v>13731.4</v>
      </c>
    </row>
    <row r="91" spans="1:15" ht="33.75" customHeight="1">
      <c r="A91" s="7" t="s">
        <v>224</v>
      </c>
      <c r="B91" s="7" t="s">
        <v>225</v>
      </c>
      <c r="C91" s="7" t="s">
        <v>229</v>
      </c>
      <c r="D91" s="7" t="s">
        <v>230</v>
      </c>
      <c r="E91" s="7" t="s">
        <v>235</v>
      </c>
      <c r="F91" s="7" t="s">
        <v>236</v>
      </c>
      <c r="G91" s="7" t="s">
        <v>200</v>
      </c>
      <c r="H91" s="7" t="s">
        <v>204</v>
      </c>
      <c r="I91" s="65" t="s">
        <v>420</v>
      </c>
      <c r="J91" s="30" t="s">
        <v>681</v>
      </c>
      <c r="K91" s="66" t="s">
        <v>211</v>
      </c>
      <c r="L91" s="66" t="s">
        <v>244</v>
      </c>
      <c r="M91" s="67" t="s">
        <v>81</v>
      </c>
      <c r="N91" s="66" t="s">
        <v>421</v>
      </c>
      <c r="O91" s="31">
        <v>1535.9</v>
      </c>
    </row>
    <row r="92" spans="1:15" ht="32.25" customHeight="1">
      <c r="A92" s="7" t="s">
        <v>224</v>
      </c>
      <c r="B92" s="7" t="s">
        <v>225</v>
      </c>
      <c r="C92" s="7" t="s">
        <v>229</v>
      </c>
      <c r="D92" s="7" t="s">
        <v>230</v>
      </c>
      <c r="E92" s="7" t="s">
        <v>235</v>
      </c>
      <c r="F92" s="7" t="s">
        <v>236</v>
      </c>
      <c r="G92" s="7" t="s">
        <v>237</v>
      </c>
      <c r="H92" s="7" t="s">
        <v>238</v>
      </c>
      <c r="I92" s="65" t="s">
        <v>408</v>
      </c>
      <c r="J92" s="30" t="s">
        <v>681</v>
      </c>
      <c r="K92" s="66" t="s">
        <v>211</v>
      </c>
      <c r="L92" s="66" t="s">
        <v>244</v>
      </c>
      <c r="M92" s="67" t="s">
        <v>81</v>
      </c>
      <c r="N92" s="66" t="s">
        <v>409</v>
      </c>
      <c r="O92" s="31">
        <v>2344.3</v>
      </c>
    </row>
    <row r="93" spans="1:15" ht="22.5" customHeight="1">
      <c r="A93" s="7" t="s">
        <v>224</v>
      </c>
      <c r="B93" s="7" t="s">
        <v>225</v>
      </c>
      <c r="C93" s="7" t="s">
        <v>242</v>
      </c>
      <c r="D93" s="7" t="s">
        <v>243</v>
      </c>
      <c r="E93" s="7" t="s">
        <v>203</v>
      </c>
      <c r="F93" s="7" t="s">
        <v>204</v>
      </c>
      <c r="G93" s="7" t="s">
        <v>200</v>
      </c>
      <c r="H93" s="7" t="s">
        <v>204</v>
      </c>
      <c r="I93" s="65" t="s">
        <v>422</v>
      </c>
      <c r="J93" s="30" t="s">
        <v>681</v>
      </c>
      <c r="K93" s="66" t="s">
        <v>211</v>
      </c>
      <c r="L93" s="66" t="s">
        <v>244</v>
      </c>
      <c r="M93" s="67" t="s">
        <v>81</v>
      </c>
      <c r="N93" s="66" t="s">
        <v>423</v>
      </c>
      <c r="O93" s="31">
        <v>39</v>
      </c>
    </row>
    <row r="94" spans="1:15" ht="30" customHeight="1">
      <c r="A94" s="7" t="s">
        <v>224</v>
      </c>
      <c r="B94" s="7" t="s">
        <v>225</v>
      </c>
      <c r="C94" s="7" t="s">
        <v>242</v>
      </c>
      <c r="D94" s="7" t="s">
        <v>243</v>
      </c>
      <c r="E94" s="7" t="s">
        <v>247</v>
      </c>
      <c r="F94" s="7" t="s">
        <v>248</v>
      </c>
      <c r="G94" s="7" t="s">
        <v>200</v>
      </c>
      <c r="H94" s="7" t="s">
        <v>204</v>
      </c>
      <c r="I94" s="65" t="s">
        <v>424</v>
      </c>
      <c r="J94" s="30" t="s">
        <v>681</v>
      </c>
      <c r="K94" s="66" t="s">
        <v>211</v>
      </c>
      <c r="L94" s="66" t="s">
        <v>244</v>
      </c>
      <c r="M94" s="67" t="s">
        <v>81</v>
      </c>
      <c r="N94" s="66" t="s">
        <v>50</v>
      </c>
      <c r="O94" s="31">
        <v>20.2</v>
      </c>
    </row>
    <row r="95" spans="9:15" ht="24" customHeight="1">
      <c r="I95" s="65" t="s">
        <v>425</v>
      </c>
      <c r="J95" s="30" t="s">
        <v>681</v>
      </c>
      <c r="K95" s="66" t="s">
        <v>211</v>
      </c>
      <c r="L95" s="66" t="s">
        <v>244</v>
      </c>
      <c r="M95" s="67" t="s">
        <v>81</v>
      </c>
      <c r="N95" s="66" t="s">
        <v>426</v>
      </c>
      <c r="O95" s="31">
        <v>7.4</v>
      </c>
    </row>
    <row r="96" spans="9:15" ht="24" customHeight="1">
      <c r="I96" s="65" t="s">
        <v>93</v>
      </c>
      <c r="J96" s="30" t="s">
        <v>681</v>
      </c>
      <c r="K96" s="66" t="s">
        <v>211</v>
      </c>
      <c r="L96" s="66" t="s">
        <v>244</v>
      </c>
      <c r="M96" s="67" t="s">
        <v>586</v>
      </c>
      <c r="N96" s="66"/>
      <c r="O96" s="84">
        <v>68.3</v>
      </c>
    </row>
    <row r="97" spans="9:15" ht="51.75" customHeight="1">
      <c r="I97" s="85" t="s">
        <v>427</v>
      </c>
      <c r="J97" s="30" t="s">
        <v>681</v>
      </c>
      <c r="K97" s="66" t="s">
        <v>211</v>
      </c>
      <c r="L97" s="66" t="s">
        <v>244</v>
      </c>
      <c r="M97" s="67" t="s">
        <v>428</v>
      </c>
      <c r="N97" s="66"/>
      <c r="O97" s="84">
        <v>68.3</v>
      </c>
    </row>
    <row r="98" spans="9:15" ht="33" customHeight="1">
      <c r="I98" s="65" t="s">
        <v>408</v>
      </c>
      <c r="J98" s="30" t="s">
        <v>681</v>
      </c>
      <c r="K98" s="66" t="s">
        <v>211</v>
      </c>
      <c r="L98" s="66" t="s">
        <v>244</v>
      </c>
      <c r="M98" s="67" t="s">
        <v>428</v>
      </c>
      <c r="N98" s="66" t="s">
        <v>409</v>
      </c>
      <c r="O98" s="84">
        <v>68.3</v>
      </c>
    </row>
    <row r="99" spans="9:15" ht="24" customHeight="1">
      <c r="I99" s="29" t="s">
        <v>623</v>
      </c>
      <c r="J99" s="30" t="s">
        <v>681</v>
      </c>
      <c r="K99" s="30" t="s">
        <v>211</v>
      </c>
      <c r="L99" s="30" t="s">
        <v>241</v>
      </c>
      <c r="M99" s="60"/>
      <c r="N99" s="30"/>
      <c r="O99" s="31">
        <v>166.4</v>
      </c>
    </row>
    <row r="100" spans="9:15" ht="24" customHeight="1">
      <c r="I100" s="29" t="s">
        <v>429</v>
      </c>
      <c r="J100" s="30" t="s">
        <v>681</v>
      </c>
      <c r="K100" s="30" t="s">
        <v>211</v>
      </c>
      <c r="L100" s="30" t="s">
        <v>241</v>
      </c>
      <c r="M100" s="60" t="s">
        <v>430</v>
      </c>
      <c r="N100" s="30"/>
      <c r="O100" s="31">
        <v>166.4</v>
      </c>
    </row>
    <row r="101" spans="9:15" ht="37.5" customHeight="1">
      <c r="I101" s="29" t="s">
        <v>624</v>
      </c>
      <c r="J101" s="30" t="s">
        <v>681</v>
      </c>
      <c r="K101" s="30" t="s">
        <v>211</v>
      </c>
      <c r="L101" s="30" t="s">
        <v>241</v>
      </c>
      <c r="M101" s="60" t="s">
        <v>431</v>
      </c>
      <c r="N101" s="30"/>
      <c r="O101" s="31">
        <v>166.4</v>
      </c>
    </row>
    <row r="102" spans="9:15" ht="21" customHeight="1">
      <c r="I102" s="65" t="s">
        <v>408</v>
      </c>
      <c r="J102" s="30" t="s">
        <v>681</v>
      </c>
      <c r="K102" s="30" t="s">
        <v>211</v>
      </c>
      <c r="L102" s="30" t="s">
        <v>241</v>
      </c>
      <c r="M102" s="60" t="s">
        <v>431</v>
      </c>
      <c r="N102" s="30" t="s">
        <v>409</v>
      </c>
      <c r="O102" s="31">
        <v>166.4</v>
      </c>
    </row>
    <row r="103" spans="9:15" ht="21" customHeight="1">
      <c r="I103" s="26" t="s">
        <v>213</v>
      </c>
      <c r="J103" s="30" t="s">
        <v>681</v>
      </c>
      <c r="K103" s="27" t="s">
        <v>211</v>
      </c>
      <c r="L103" s="27" t="s">
        <v>650</v>
      </c>
      <c r="M103" s="73" t="s">
        <v>205</v>
      </c>
      <c r="N103" s="27" t="s">
        <v>205</v>
      </c>
      <c r="O103" s="28">
        <f>O104+O114+O121+O126</f>
        <v>45276.399999999994</v>
      </c>
    </row>
    <row r="104" spans="9:15" ht="21" customHeight="1">
      <c r="I104" s="29" t="s">
        <v>216</v>
      </c>
      <c r="J104" s="30" t="s">
        <v>681</v>
      </c>
      <c r="K104" s="30" t="s">
        <v>211</v>
      </c>
      <c r="L104" s="30" t="s">
        <v>650</v>
      </c>
      <c r="M104" s="60" t="s">
        <v>432</v>
      </c>
      <c r="N104" s="30" t="s">
        <v>205</v>
      </c>
      <c r="O104" s="31">
        <f>O105+O107+O111</f>
        <v>375.6</v>
      </c>
    </row>
    <row r="105" spans="9:15" ht="21" customHeight="1">
      <c r="I105" s="29" t="s">
        <v>433</v>
      </c>
      <c r="J105" s="30" t="s">
        <v>681</v>
      </c>
      <c r="K105" s="30" t="s">
        <v>211</v>
      </c>
      <c r="L105" s="30" t="s">
        <v>650</v>
      </c>
      <c r="M105" s="60" t="s">
        <v>96</v>
      </c>
      <c r="N105" s="30"/>
      <c r="O105" s="31">
        <v>15</v>
      </c>
    </row>
    <row r="106" spans="9:15" ht="21" customHeight="1">
      <c r="I106" s="65" t="s">
        <v>408</v>
      </c>
      <c r="J106" s="30" t="s">
        <v>681</v>
      </c>
      <c r="K106" s="30" t="s">
        <v>211</v>
      </c>
      <c r="L106" s="30" t="s">
        <v>650</v>
      </c>
      <c r="M106" s="60" t="s">
        <v>96</v>
      </c>
      <c r="N106" s="30" t="s">
        <v>409</v>
      </c>
      <c r="O106" s="31">
        <v>15</v>
      </c>
    </row>
    <row r="107" spans="9:15" ht="21" customHeight="1">
      <c r="I107" s="65" t="s">
        <v>322</v>
      </c>
      <c r="J107" s="30" t="s">
        <v>681</v>
      </c>
      <c r="K107" s="30" t="s">
        <v>211</v>
      </c>
      <c r="L107" s="30" t="s">
        <v>650</v>
      </c>
      <c r="M107" s="60" t="s">
        <v>97</v>
      </c>
      <c r="N107" s="30"/>
      <c r="O107" s="31">
        <v>245.6</v>
      </c>
    </row>
    <row r="108" spans="9:15" ht="23.25" customHeight="1">
      <c r="I108" s="65" t="s">
        <v>418</v>
      </c>
      <c r="J108" s="30" t="s">
        <v>681</v>
      </c>
      <c r="K108" s="30" t="s">
        <v>211</v>
      </c>
      <c r="L108" s="30" t="s">
        <v>650</v>
      </c>
      <c r="M108" s="60" t="s">
        <v>97</v>
      </c>
      <c r="N108" s="30" t="s">
        <v>419</v>
      </c>
      <c r="O108" s="31">
        <v>208.6</v>
      </c>
    </row>
    <row r="109" spans="9:15" ht="31.5">
      <c r="I109" s="65" t="s">
        <v>420</v>
      </c>
      <c r="J109" s="30" t="s">
        <v>681</v>
      </c>
      <c r="K109" s="30" t="s">
        <v>211</v>
      </c>
      <c r="L109" s="30" t="s">
        <v>650</v>
      </c>
      <c r="M109" s="60" t="s">
        <v>97</v>
      </c>
      <c r="N109" s="30" t="s">
        <v>421</v>
      </c>
      <c r="O109" s="31">
        <v>27.8</v>
      </c>
    </row>
    <row r="110" spans="9:15" ht="31.5">
      <c r="I110" s="65" t="s">
        <v>408</v>
      </c>
      <c r="J110" s="30" t="s">
        <v>681</v>
      </c>
      <c r="K110" s="30" t="s">
        <v>211</v>
      </c>
      <c r="L110" s="30" t="s">
        <v>650</v>
      </c>
      <c r="M110" s="60" t="s">
        <v>97</v>
      </c>
      <c r="N110" s="30" t="s">
        <v>409</v>
      </c>
      <c r="O110" s="31">
        <v>9.2</v>
      </c>
    </row>
    <row r="111" spans="9:15" ht="18.75">
      <c r="I111" s="29" t="s">
        <v>617</v>
      </c>
      <c r="J111" s="30" t="s">
        <v>681</v>
      </c>
      <c r="K111" s="30" t="s">
        <v>211</v>
      </c>
      <c r="L111" s="30" t="s">
        <v>650</v>
      </c>
      <c r="M111" s="60" t="s">
        <v>434</v>
      </c>
      <c r="N111" s="30" t="s">
        <v>205</v>
      </c>
      <c r="O111" s="31">
        <v>115</v>
      </c>
    </row>
    <row r="112" spans="9:15" ht="31.5">
      <c r="I112" s="65" t="s">
        <v>420</v>
      </c>
      <c r="J112" s="30" t="s">
        <v>681</v>
      </c>
      <c r="K112" s="30" t="s">
        <v>211</v>
      </c>
      <c r="L112" s="30" t="s">
        <v>650</v>
      </c>
      <c r="M112" s="60" t="s">
        <v>434</v>
      </c>
      <c r="N112" s="30" t="s">
        <v>421</v>
      </c>
      <c r="O112" s="31">
        <v>92.9</v>
      </c>
    </row>
    <row r="113" spans="9:15" ht="31.5">
      <c r="I113" s="65" t="s">
        <v>408</v>
      </c>
      <c r="J113" s="30" t="s">
        <v>681</v>
      </c>
      <c r="K113" s="30" t="s">
        <v>211</v>
      </c>
      <c r="L113" s="30" t="s">
        <v>650</v>
      </c>
      <c r="M113" s="60" t="s">
        <v>434</v>
      </c>
      <c r="N113" s="30" t="s">
        <v>409</v>
      </c>
      <c r="O113" s="31">
        <v>22.1</v>
      </c>
    </row>
    <row r="114" spans="9:15" ht="31.5">
      <c r="I114" s="29" t="s">
        <v>49</v>
      </c>
      <c r="J114" s="30" t="s">
        <v>681</v>
      </c>
      <c r="K114" s="30" t="s">
        <v>211</v>
      </c>
      <c r="L114" s="30" t="s">
        <v>650</v>
      </c>
      <c r="M114" s="60" t="s">
        <v>435</v>
      </c>
      <c r="N114" s="30" t="s">
        <v>205</v>
      </c>
      <c r="O114" s="31">
        <f>O115</f>
        <v>20453.8</v>
      </c>
    </row>
    <row r="115" spans="9:15" ht="22.5" customHeight="1">
      <c r="I115" s="29" t="s">
        <v>655</v>
      </c>
      <c r="J115" s="30" t="s">
        <v>681</v>
      </c>
      <c r="K115" s="30" t="s">
        <v>211</v>
      </c>
      <c r="L115" s="30" t="s">
        <v>650</v>
      </c>
      <c r="M115" s="60" t="s">
        <v>436</v>
      </c>
      <c r="N115" s="30"/>
      <c r="O115" s="31">
        <f>O116+O117+O118+O119+O120</f>
        <v>20453.8</v>
      </c>
    </row>
    <row r="116" spans="9:15" ht="31.5">
      <c r="I116" s="65" t="s">
        <v>420</v>
      </c>
      <c r="J116" s="30" t="s">
        <v>681</v>
      </c>
      <c r="K116" s="30" t="s">
        <v>211</v>
      </c>
      <c r="L116" s="30" t="s">
        <v>650</v>
      </c>
      <c r="M116" s="60" t="s">
        <v>436</v>
      </c>
      <c r="N116" s="30" t="s">
        <v>421</v>
      </c>
      <c r="O116" s="31">
        <v>19.1</v>
      </c>
    </row>
    <row r="117" spans="9:15" ht="31.5">
      <c r="I117" s="65" t="s">
        <v>408</v>
      </c>
      <c r="J117" s="30" t="s">
        <v>681</v>
      </c>
      <c r="K117" s="30" t="s">
        <v>211</v>
      </c>
      <c r="L117" s="30" t="s">
        <v>650</v>
      </c>
      <c r="M117" s="60" t="s">
        <v>436</v>
      </c>
      <c r="N117" s="30" t="s">
        <v>409</v>
      </c>
      <c r="O117" s="31">
        <v>2381.8</v>
      </c>
    </row>
    <row r="118" spans="9:15" ht="63">
      <c r="I118" s="29" t="s">
        <v>437</v>
      </c>
      <c r="J118" s="30" t="s">
        <v>681</v>
      </c>
      <c r="K118" s="30" t="s">
        <v>211</v>
      </c>
      <c r="L118" s="30" t="s">
        <v>650</v>
      </c>
      <c r="M118" s="60" t="s">
        <v>436</v>
      </c>
      <c r="N118" s="30" t="s">
        <v>438</v>
      </c>
      <c r="O118" s="31">
        <v>14649.8</v>
      </c>
    </row>
    <row r="119" spans="9:15" ht="18.75">
      <c r="I119" s="29" t="s">
        <v>439</v>
      </c>
      <c r="J119" s="30" t="s">
        <v>681</v>
      </c>
      <c r="K119" s="30" t="s">
        <v>211</v>
      </c>
      <c r="L119" s="30" t="s">
        <v>650</v>
      </c>
      <c r="M119" s="60" t="s">
        <v>436</v>
      </c>
      <c r="N119" s="30" t="s">
        <v>440</v>
      </c>
      <c r="O119" s="31">
        <v>2898.1</v>
      </c>
    </row>
    <row r="120" spans="9:15" ht="18.75" customHeight="1">
      <c r="I120" s="65" t="s">
        <v>425</v>
      </c>
      <c r="J120" s="30" t="s">
        <v>681</v>
      </c>
      <c r="K120" s="30" t="s">
        <v>211</v>
      </c>
      <c r="L120" s="30" t="s">
        <v>650</v>
      </c>
      <c r="M120" s="60" t="s">
        <v>436</v>
      </c>
      <c r="N120" s="30" t="s">
        <v>426</v>
      </c>
      <c r="O120" s="31">
        <v>505</v>
      </c>
    </row>
    <row r="121" spans="9:15" ht="18" customHeight="1">
      <c r="I121" s="65" t="s">
        <v>232</v>
      </c>
      <c r="J121" s="30" t="s">
        <v>681</v>
      </c>
      <c r="K121" s="30" t="s">
        <v>211</v>
      </c>
      <c r="L121" s="30" t="s">
        <v>650</v>
      </c>
      <c r="M121" s="60" t="s">
        <v>590</v>
      </c>
      <c r="N121" s="30"/>
      <c r="O121" s="31">
        <v>16975</v>
      </c>
    </row>
    <row r="122" spans="9:15" ht="18" customHeight="1">
      <c r="I122" s="65" t="s">
        <v>441</v>
      </c>
      <c r="J122" s="30" t="s">
        <v>681</v>
      </c>
      <c r="K122" s="30" t="s">
        <v>211</v>
      </c>
      <c r="L122" s="30" t="s">
        <v>650</v>
      </c>
      <c r="M122" s="60" t="s">
        <v>442</v>
      </c>
      <c r="N122" s="30"/>
      <c r="O122" s="31">
        <v>16975</v>
      </c>
    </row>
    <row r="123" spans="9:15" ht="47.25">
      <c r="I123" s="65" t="s">
        <v>443</v>
      </c>
      <c r="J123" s="30" t="s">
        <v>681</v>
      </c>
      <c r="K123" s="30" t="s">
        <v>211</v>
      </c>
      <c r="L123" s="30" t="s">
        <v>650</v>
      </c>
      <c r="M123" s="60" t="s">
        <v>442</v>
      </c>
      <c r="N123" s="30" t="s">
        <v>444</v>
      </c>
      <c r="O123" s="31">
        <v>3355.7</v>
      </c>
    </row>
    <row r="124" spans="9:15" ht="31.5">
      <c r="I124" s="65" t="s">
        <v>408</v>
      </c>
      <c r="J124" s="30" t="s">
        <v>681</v>
      </c>
      <c r="K124" s="30" t="s">
        <v>211</v>
      </c>
      <c r="L124" s="30" t="s">
        <v>650</v>
      </c>
      <c r="M124" s="60" t="s">
        <v>442</v>
      </c>
      <c r="N124" s="30" t="s">
        <v>409</v>
      </c>
      <c r="O124" s="31">
        <v>2891.4</v>
      </c>
    </row>
    <row r="125" spans="9:15" ht="18.75">
      <c r="I125" s="65" t="s">
        <v>445</v>
      </c>
      <c r="J125" s="30" t="s">
        <v>681</v>
      </c>
      <c r="K125" s="30" t="s">
        <v>211</v>
      </c>
      <c r="L125" s="30" t="s">
        <v>650</v>
      </c>
      <c r="M125" s="60" t="s">
        <v>442</v>
      </c>
      <c r="N125" s="30" t="s">
        <v>446</v>
      </c>
      <c r="O125" s="31">
        <v>10727.9</v>
      </c>
    </row>
    <row r="126" spans="9:15" ht="18.75">
      <c r="I126" s="29" t="s">
        <v>93</v>
      </c>
      <c r="J126" s="30" t="s">
        <v>681</v>
      </c>
      <c r="K126" s="30" t="s">
        <v>211</v>
      </c>
      <c r="L126" s="30" t="s">
        <v>650</v>
      </c>
      <c r="M126" s="60" t="s">
        <v>586</v>
      </c>
      <c r="N126" s="30"/>
      <c r="O126" s="31">
        <v>7472</v>
      </c>
    </row>
    <row r="127" spans="9:15" ht="18.75">
      <c r="I127" s="29" t="s">
        <v>659</v>
      </c>
      <c r="J127" s="30" t="s">
        <v>681</v>
      </c>
      <c r="K127" s="30" t="s">
        <v>211</v>
      </c>
      <c r="L127" s="30" t="s">
        <v>650</v>
      </c>
      <c r="M127" s="60" t="s">
        <v>388</v>
      </c>
      <c r="N127" s="30"/>
      <c r="O127" s="31">
        <v>2158.2</v>
      </c>
    </row>
    <row r="128" spans="9:15" ht="33" customHeight="1">
      <c r="I128" s="65" t="s">
        <v>422</v>
      </c>
      <c r="J128" s="30" t="s">
        <v>681</v>
      </c>
      <c r="K128" s="30" t="s">
        <v>211</v>
      </c>
      <c r="L128" s="30" t="s">
        <v>650</v>
      </c>
      <c r="M128" s="60" t="s">
        <v>388</v>
      </c>
      <c r="N128" s="30" t="s">
        <v>423</v>
      </c>
      <c r="O128" s="31">
        <v>187.5</v>
      </c>
    </row>
    <row r="129" spans="9:15" ht="18.75">
      <c r="I129" s="29" t="s">
        <v>447</v>
      </c>
      <c r="J129" s="30" t="s">
        <v>681</v>
      </c>
      <c r="K129" s="30" t="s">
        <v>211</v>
      </c>
      <c r="L129" s="30" t="s">
        <v>650</v>
      </c>
      <c r="M129" s="60" t="s">
        <v>388</v>
      </c>
      <c r="N129" s="30" t="s">
        <v>448</v>
      </c>
      <c r="O129" s="31">
        <v>1939.7</v>
      </c>
    </row>
    <row r="130" spans="9:15" ht="18.75">
      <c r="I130" s="29" t="s">
        <v>439</v>
      </c>
      <c r="J130" s="30" t="s">
        <v>681</v>
      </c>
      <c r="K130" s="30" t="s">
        <v>211</v>
      </c>
      <c r="L130" s="30" t="s">
        <v>650</v>
      </c>
      <c r="M130" s="60" t="s">
        <v>388</v>
      </c>
      <c r="N130" s="30" t="s">
        <v>440</v>
      </c>
      <c r="O130" s="31">
        <v>31</v>
      </c>
    </row>
    <row r="131" spans="9:15" ht="63">
      <c r="I131" s="29" t="s">
        <v>449</v>
      </c>
      <c r="J131" s="30" t="s">
        <v>681</v>
      </c>
      <c r="K131" s="30" t="s">
        <v>211</v>
      </c>
      <c r="L131" s="30" t="s">
        <v>650</v>
      </c>
      <c r="M131" s="60" t="s">
        <v>450</v>
      </c>
      <c r="N131" s="30"/>
      <c r="O131" s="31">
        <v>5313.8</v>
      </c>
    </row>
    <row r="132" spans="9:15" ht="63">
      <c r="I132" s="29" t="s">
        <v>451</v>
      </c>
      <c r="J132" s="30" t="s">
        <v>681</v>
      </c>
      <c r="K132" s="30" t="s">
        <v>211</v>
      </c>
      <c r="L132" s="30" t="s">
        <v>650</v>
      </c>
      <c r="M132" s="60" t="s">
        <v>450</v>
      </c>
      <c r="N132" s="30" t="s">
        <v>452</v>
      </c>
      <c r="O132" s="31">
        <v>5313.8</v>
      </c>
    </row>
    <row r="133" spans="9:15" ht="31.5">
      <c r="I133" s="90" t="s">
        <v>227</v>
      </c>
      <c r="J133" s="91" t="s">
        <v>681</v>
      </c>
      <c r="K133" s="91" t="s">
        <v>228</v>
      </c>
      <c r="L133" s="91"/>
      <c r="M133" s="97" t="s">
        <v>205</v>
      </c>
      <c r="N133" s="91" t="s">
        <v>205</v>
      </c>
      <c r="O133" s="88">
        <f>O134</f>
        <v>2172.4</v>
      </c>
    </row>
    <row r="134" spans="9:15" ht="47.25">
      <c r="I134" s="62" t="s">
        <v>0</v>
      </c>
      <c r="J134" s="30" t="s">
        <v>681</v>
      </c>
      <c r="K134" s="27" t="s">
        <v>228</v>
      </c>
      <c r="L134" s="27" t="s">
        <v>283</v>
      </c>
      <c r="M134" s="73"/>
      <c r="N134" s="27"/>
      <c r="O134" s="28">
        <f>O135+O140</f>
        <v>2172.4</v>
      </c>
    </row>
    <row r="135" spans="9:15" ht="18.75">
      <c r="I135" s="65" t="s">
        <v>292</v>
      </c>
      <c r="J135" s="30" t="s">
        <v>681</v>
      </c>
      <c r="K135" s="30" t="s">
        <v>228</v>
      </c>
      <c r="L135" s="30" t="s">
        <v>283</v>
      </c>
      <c r="M135" s="60" t="s">
        <v>453</v>
      </c>
      <c r="N135" s="30"/>
      <c r="O135" s="31">
        <v>155</v>
      </c>
    </row>
    <row r="136" spans="9:15" ht="31.5">
      <c r="I136" s="65" t="s">
        <v>636</v>
      </c>
      <c r="J136" s="30" t="s">
        <v>681</v>
      </c>
      <c r="K136" s="30" t="s">
        <v>228</v>
      </c>
      <c r="L136" s="30" t="s">
        <v>283</v>
      </c>
      <c r="M136" s="60" t="s">
        <v>578</v>
      </c>
      <c r="N136" s="30"/>
      <c r="O136" s="31">
        <v>155</v>
      </c>
    </row>
    <row r="137" spans="9:15" ht="31.5">
      <c r="I137" s="65" t="s">
        <v>420</v>
      </c>
      <c r="J137" s="30" t="s">
        <v>681</v>
      </c>
      <c r="K137" s="30" t="s">
        <v>228</v>
      </c>
      <c r="L137" s="30" t="s">
        <v>283</v>
      </c>
      <c r="M137" s="60" t="s">
        <v>578</v>
      </c>
      <c r="N137" s="30" t="s">
        <v>421</v>
      </c>
      <c r="O137" s="31">
        <v>27</v>
      </c>
    </row>
    <row r="138" spans="9:15" ht="31.5">
      <c r="I138" s="65" t="s">
        <v>408</v>
      </c>
      <c r="J138" s="30" t="s">
        <v>681</v>
      </c>
      <c r="K138" s="30" t="s">
        <v>228</v>
      </c>
      <c r="L138" s="30" t="s">
        <v>283</v>
      </c>
      <c r="M138" s="60" t="s">
        <v>578</v>
      </c>
      <c r="N138" s="30" t="s">
        <v>409</v>
      </c>
      <c r="O138" s="31">
        <v>113</v>
      </c>
    </row>
    <row r="139" spans="9:15" ht="18.75">
      <c r="I139" s="65" t="s">
        <v>439</v>
      </c>
      <c r="J139" s="30" t="s">
        <v>681</v>
      </c>
      <c r="K139" s="30" t="s">
        <v>228</v>
      </c>
      <c r="L139" s="30" t="s">
        <v>283</v>
      </c>
      <c r="M139" s="60" t="s">
        <v>578</v>
      </c>
      <c r="N139" s="30" t="s">
        <v>440</v>
      </c>
      <c r="O139" s="31">
        <v>15</v>
      </c>
    </row>
    <row r="140" spans="9:15" ht="18.75">
      <c r="I140" s="65" t="s">
        <v>93</v>
      </c>
      <c r="J140" s="30" t="s">
        <v>681</v>
      </c>
      <c r="K140" s="30" t="s">
        <v>228</v>
      </c>
      <c r="L140" s="30" t="s">
        <v>283</v>
      </c>
      <c r="M140" s="60" t="s">
        <v>586</v>
      </c>
      <c r="N140" s="30"/>
      <c r="O140" s="31">
        <v>2017.4</v>
      </c>
    </row>
    <row r="141" spans="9:15" ht="47.25">
      <c r="I141" s="65" t="s">
        <v>454</v>
      </c>
      <c r="J141" s="30" t="s">
        <v>681</v>
      </c>
      <c r="K141" s="30" t="s">
        <v>228</v>
      </c>
      <c r="L141" s="30" t="s">
        <v>283</v>
      </c>
      <c r="M141" s="60" t="s">
        <v>455</v>
      </c>
      <c r="N141" s="30"/>
      <c r="O141" s="31">
        <v>2017.4</v>
      </c>
    </row>
    <row r="142" spans="9:15" ht="18.75">
      <c r="I142" s="65" t="s">
        <v>418</v>
      </c>
      <c r="J142" s="30" t="s">
        <v>681</v>
      </c>
      <c r="K142" s="30" t="s">
        <v>228</v>
      </c>
      <c r="L142" s="30" t="s">
        <v>283</v>
      </c>
      <c r="M142" s="60" t="s">
        <v>455</v>
      </c>
      <c r="N142" s="30" t="s">
        <v>456</v>
      </c>
      <c r="O142" s="31">
        <v>1224</v>
      </c>
    </row>
    <row r="143" spans="9:15" ht="31.5">
      <c r="I143" s="65" t="s">
        <v>420</v>
      </c>
      <c r="J143" s="30" t="s">
        <v>681</v>
      </c>
      <c r="K143" s="30" t="s">
        <v>228</v>
      </c>
      <c r="L143" s="30" t="s">
        <v>283</v>
      </c>
      <c r="M143" s="60" t="s">
        <v>455</v>
      </c>
      <c r="N143" s="30" t="s">
        <v>421</v>
      </c>
      <c r="O143" s="31">
        <v>326</v>
      </c>
    </row>
    <row r="144" spans="9:15" ht="31.5">
      <c r="I144" s="65" t="s">
        <v>408</v>
      </c>
      <c r="J144" s="30" t="s">
        <v>681</v>
      </c>
      <c r="K144" s="30" t="s">
        <v>228</v>
      </c>
      <c r="L144" s="30" t="s">
        <v>283</v>
      </c>
      <c r="M144" s="60" t="s">
        <v>455</v>
      </c>
      <c r="N144" s="30" t="s">
        <v>409</v>
      </c>
      <c r="O144" s="31">
        <v>463.3</v>
      </c>
    </row>
    <row r="145" spans="9:15" ht="31.5">
      <c r="I145" s="65" t="s">
        <v>424</v>
      </c>
      <c r="J145" s="30" t="s">
        <v>681</v>
      </c>
      <c r="K145" s="30" t="s">
        <v>228</v>
      </c>
      <c r="L145" s="30" t="s">
        <v>283</v>
      </c>
      <c r="M145" s="60" t="s">
        <v>455</v>
      </c>
      <c r="N145" s="30" t="s">
        <v>50</v>
      </c>
      <c r="O145" s="31">
        <v>4</v>
      </c>
    </row>
    <row r="146" spans="9:15" ht="18.75">
      <c r="I146" s="65" t="s">
        <v>425</v>
      </c>
      <c r="J146" s="30" t="s">
        <v>681</v>
      </c>
      <c r="K146" s="30" t="s">
        <v>228</v>
      </c>
      <c r="L146" s="30" t="s">
        <v>283</v>
      </c>
      <c r="M146" s="60" t="s">
        <v>455</v>
      </c>
      <c r="N146" s="30" t="s">
        <v>426</v>
      </c>
      <c r="O146" s="31">
        <v>0.1</v>
      </c>
    </row>
    <row r="147" spans="9:15" ht="18.75">
      <c r="I147" s="90" t="s">
        <v>616</v>
      </c>
      <c r="J147" s="91" t="s">
        <v>681</v>
      </c>
      <c r="K147" s="91" t="s">
        <v>244</v>
      </c>
      <c r="L147" s="91"/>
      <c r="M147" s="97"/>
      <c r="N147" s="91"/>
      <c r="O147" s="88">
        <f>O148+O152</f>
        <v>8442.6</v>
      </c>
    </row>
    <row r="148" spans="9:15" ht="18.75">
      <c r="I148" s="62" t="s">
        <v>658</v>
      </c>
      <c r="J148" s="30" t="s">
        <v>681</v>
      </c>
      <c r="K148" s="27" t="s">
        <v>244</v>
      </c>
      <c r="L148" s="27" t="s">
        <v>257</v>
      </c>
      <c r="M148" s="73"/>
      <c r="N148" s="27"/>
      <c r="O148" s="28">
        <v>1150.4</v>
      </c>
    </row>
    <row r="149" spans="9:15" ht="18.75">
      <c r="I149" s="65" t="s">
        <v>646</v>
      </c>
      <c r="J149" s="30" t="s">
        <v>681</v>
      </c>
      <c r="K149" s="66" t="s">
        <v>244</v>
      </c>
      <c r="L149" s="66" t="s">
        <v>257</v>
      </c>
      <c r="M149" s="67" t="s">
        <v>457</v>
      </c>
      <c r="N149" s="66" t="s">
        <v>205</v>
      </c>
      <c r="O149" s="31">
        <v>1150.4</v>
      </c>
    </row>
    <row r="150" spans="9:15" ht="18.75">
      <c r="I150" s="65" t="s">
        <v>646</v>
      </c>
      <c r="J150" s="30" t="s">
        <v>681</v>
      </c>
      <c r="K150" s="66" t="s">
        <v>244</v>
      </c>
      <c r="L150" s="66" t="s">
        <v>257</v>
      </c>
      <c r="M150" s="67" t="s">
        <v>458</v>
      </c>
      <c r="N150" s="66"/>
      <c r="O150" s="31">
        <v>1150.4</v>
      </c>
    </row>
    <row r="151" spans="9:15" ht="48" customHeight="1">
      <c r="I151" s="65" t="s">
        <v>459</v>
      </c>
      <c r="J151" s="30" t="s">
        <v>681</v>
      </c>
      <c r="K151" s="66" t="s">
        <v>244</v>
      </c>
      <c r="L151" s="66" t="s">
        <v>257</v>
      </c>
      <c r="M151" s="67" t="s">
        <v>458</v>
      </c>
      <c r="N151" s="66" t="s">
        <v>460</v>
      </c>
      <c r="O151" s="31">
        <v>1150.4</v>
      </c>
    </row>
    <row r="152" spans="9:15" ht="22.5" customHeight="1">
      <c r="I152" s="26" t="s">
        <v>703</v>
      </c>
      <c r="J152" s="30" t="s">
        <v>681</v>
      </c>
      <c r="K152" s="27" t="s">
        <v>244</v>
      </c>
      <c r="L152" s="27" t="s">
        <v>704</v>
      </c>
      <c r="M152" s="73"/>
      <c r="N152" s="30"/>
      <c r="O152" s="28">
        <f>O153+O156+O159+O162</f>
        <v>7292.2</v>
      </c>
    </row>
    <row r="153" spans="9:15" ht="33" customHeight="1">
      <c r="I153" s="29" t="s">
        <v>49</v>
      </c>
      <c r="J153" s="30" t="s">
        <v>681</v>
      </c>
      <c r="K153" s="30" t="s">
        <v>244</v>
      </c>
      <c r="L153" s="30" t="s">
        <v>704</v>
      </c>
      <c r="M153" s="60" t="s">
        <v>461</v>
      </c>
      <c r="N153" s="30"/>
      <c r="O153" s="31">
        <v>1427.2</v>
      </c>
    </row>
    <row r="154" spans="9:15" ht="18.75" customHeight="1">
      <c r="I154" s="29" t="s">
        <v>632</v>
      </c>
      <c r="J154" s="30" t="s">
        <v>681</v>
      </c>
      <c r="K154" s="30" t="s">
        <v>244</v>
      </c>
      <c r="L154" s="30" t="s">
        <v>704</v>
      </c>
      <c r="M154" s="60" t="s">
        <v>462</v>
      </c>
      <c r="N154" s="30"/>
      <c r="O154" s="31">
        <v>1427.2</v>
      </c>
    </row>
    <row r="155" spans="9:15" ht="31.5">
      <c r="I155" s="65" t="s">
        <v>408</v>
      </c>
      <c r="J155" s="30" t="s">
        <v>681</v>
      </c>
      <c r="K155" s="30" t="s">
        <v>244</v>
      </c>
      <c r="L155" s="30" t="s">
        <v>704</v>
      </c>
      <c r="M155" s="60" t="s">
        <v>462</v>
      </c>
      <c r="N155" s="30" t="s">
        <v>409</v>
      </c>
      <c r="O155" s="31">
        <v>1427.2</v>
      </c>
    </row>
    <row r="156" spans="9:15" ht="18.75">
      <c r="I156" s="65" t="s">
        <v>463</v>
      </c>
      <c r="J156" s="30" t="s">
        <v>681</v>
      </c>
      <c r="K156" s="30" t="s">
        <v>244</v>
      </c>
      <c r="L156" s="30" t="s">
        <v>704</v>
      </c>
      <c r="M156" s="60" t="s">
        <v>464</v>
      </c>
      <c r="N156" s="30"/>
      <c r="O156" s="31">
        <v>2960</v>
      </c>
    </row>
    <row r="157" spans="9:15" ht="47.25">
      <c r="I157" s="29" t="s">
        <v>385</v>
      </c>
      <c r="J157" s="30" t="s">
        <v>681</v>
      </c>
      <c r="K157" s="30" t="s">
        <v>244</v>
      </c>
      <c r="L157" s="30" t="s">
        <v>704</v>
      </c>
      <c r="M157" s="60" t="s">
        <v>465</v>
      </c>
      <c r="N157" s="30"/>
      <c r="O157" s="31">
        <v>2960</v>
      </c>
    </row>
    <row r="158" spans="9:15" ht="50.25" customHeight="1">
      <c r="I158" s="65" t="s">
        <v>459</v>
      </c>
      <c r="J158" s="30" t="s">
        <v>681</v>
      </c>
      <c r="K158" s="30" t="s">
        <v>244</v>
      </c>
      <c r="L158" s="30" t="s">
        <v>704</v>
      </c>
      <c r="M158" s="60" t="s">
        <v>465</v>
      </c>
      <c r="N158" s="30" t="s">
        <v>460</v>
      </c>
      <c r="O158" s="31">
        <v>2960</v>
      </c>
    </row>
    <row r="159" spans="9:15" ht="18.75">
      <c r="I159" s="29" t="s">
        <v>232</v>
      </c>
      <c r="J159" s="30" t="s">
        <v>681</v>
      </c>
      <c r="K159" s="30" t="s">
        <v>244</v>
      </c>
      <c r="L159" s="30" t="s">
        <v>704</v>
      </c>
      <c r="M159" s="60" t="s">
        <v>590</v>
      </c>
      <c r="N159" s="30"/>
      <c r="O159" s="31">
        <v>1040</v>
      </c>
    </row>
    <row r="160" spans="9:15" ht="47.25">
      <c r="I160" s="29" t="s">
        <v>466</v>
      </c>
      <c r="J160" s="30" t="s">
        <v>681</v>
      </c>
      <c r="K160" s="30" t="s">
        <v>244</v>
      </c>
      <c r="L160" s="30" t="s">
        <v>704</v>
      </c>
      <c r="M160" s="60" t="s">
        <v>467</v>
      </c>
      <c r="N160" s="30"/>
      <c r="O160" s="31">
        <v>1040</v>
      </c>
    </row>
    <row r="161" spans="9:15" ht="49.5" customHeight="1">
      <c r="I161" s="65" t="s">
        <v>459</v>
      </c>
      <c r="J161" s="30" t="s">
        <v>681</v>
      </c>
      <c r="K161" s="30" t="s">
        <v>244</v>
      </c>
      <c r="L161" s="30" t="s">
        <v>704</v>
      </c>
      <c r="M161" s="60" t="s">
        <v>467</v>
      </c>
      <c r="N161" s="30" t="s">
        <v>460</v>
      </c>
      <c r="O161" s="31">
        <v>1040</v>
      </c>
    </row>
    <row r="162" spans="9:15" ht="18.75">
      <c r="I162" s="29" t="s">
        <v>93</v>
      </c>
      <c r="J162" s="30" t="s">
        <v>681</v>
      </c>
      <c r="K162" s="30" t="s">
        <v>244</v>
      </c>
      <c r="L162" s="30" t="s">
        <v>704</v>
      </c>
      <c r="M162" s="60" t="s">
        <v>586</v>
      </c>
      <c r="N162" s="30"/>
      <c r="O162" s="101">
        <v>1865</v>
      </c>
    </row>
    <row r="163" spans="9:15" ht="31.5">
      <c r="I163" s="29" t="s">
        <v>468</v>
      </c>
      <c r="J163" s="30" t="s">
        <v>681</v>
      </c>
      <c r="K163" s="30" t="s">
        <v>244</v>
      </c>
      <c r="L163" s="30" t="s">
        <v>704</v>
      </c>
      <c r="M163" s="60" t="s">
        <v>469</v>
      </c>
      <c r="N163" s="30"/>
      <c r="O163" s="31">
        <f>O164</f>
        <v>800</v>
      </c>
    </row>
    <row r="164" spans="9:15" ht="50.25" customHeight="1">
      <c r="I164" s="65" t="s">
        <v>459</v>
      </c>
      <c r="J164" s="30" t="s">
        <v>681</v>
      </c>
      <c r="K164" s="30" t="s">
        <v>244</v>
      </c>
      <c r="L164" s="30" t="s">
        <v>704</v>
      </c>
      <c r="M164" s="60" t="s">
        <v>469</v>
      </c>
      <c r="N164" s="30" t="s">
        <v>460</v>
      </c>
      <c r="O164" s="31">
        <v>800</v>
      </c>
    </row>
    <row r="165" spans="9:15" ht="47.25">
      <c r="I165" s="29" t="s">
        <v>470</v>
      </c>
      <c r="J165" s="30" t="s">
        <v>681</v>
      </c>
      <c r="K165" s="30" t="s">
        <v>244</v>
      </c>
      <c r="L165" s="30" t="s">
        <v>704</v>
      </c>
      <c r="M165" s="60" t="s">
        <v>471</v>
      </c>
      <c r="N165" s="30"/>
      <c r="O165" s="31">
        <v>1065</v>
      </c>
    </row>
    <row r="166" spans="9:15" ht="51.75" customHeight="1">
      <c r="I166" s="65" t="s">
        <v>459</v>
      </c>
      <c r="J166" s="30" t="s">
        <v>681</v>
      </c>
      <c r="K166" s="30" t="s">
        <v>244</v>
      </c>
      <c r="L166" s="30" t="s">
        <v>704</v>
      </c>
      <c r="M166" s="60" t="s">
        <v>471</v>
      </c>
      <c r="N166" s="30" t="s">
        <v>460</v>
      </c>
      <c r="O166" s="31">
        <v>1065</v>
      </c>
    </row>
    <row r="167" spans="1:15" ht="21.75" customHeight="1">
      <c r="A167" s="7" t="s">
        <v>278</v>
      </c>
      <c r="B167" s="7" t="s">
        <v>280</v>
      </c>
      <c r="C167" s="7" t="s">
        <v>229</v>
      </c>
      <c r="D167" s="7" t="s">
        <v>230</v>
      </c>
      <c r="E167" s="7" t="s">
        <v>203</v>
      </c>
      <c r="F167" s="7" t="s">
        <v>204</v>
      </c>
      <c r="G167" s="7" t="s">
        <v>200</v>
      </c>
      <c r="H167" s="7" t="s">
        <v>204</v>
      </c>
      <c r="I167" s="90" t="s">
        <v>708</v>
      </c>
      <c r="J167" s="91" t="s">
        <v>681</v>
      </c>
      <c r="K167" s="91" t="s">
        <v>252</v>
      </c>
      <c r="L167" s="91"/>
      <c r="M167" s="97" t="s">
        <v>205</v>
      </c>
      <c r="N167" s="91" t="s">
        <v>205</v>
      </c>
      <c r="O167" s="88">
        <f>O168+O185+O196</f>
        <v>29029.300000000003</v>
      </c>
    </row>
    <row r="168" spans="9:15" ht="21.75" customHeight="1">
      <c r="I168" s="26" t="s">
        <v>633</v>
      </c>
      <c r="J168" s="30" t="s">
        <v>681</v>
      </c>
      <c r="K168" s="27" t="s">
        <v>252</v>
      </c>
      <c r="L168" s="27" t="s">
        <v>211</v>
      </c>
      <c r="M168" s="73"/>
      <c r="N168" s="27"/>
      <c r="O168" s="28">
        <f>O169+O174+O177+O182</f>
        <v>22193</v>
      </c>
    </row>
    <row r="169" spans="9:15" ht="21.75" customHeight="1">
      <c r="I169" s="29"/>
      <c r="J169" s="30" t="s">
        <v>681</v>
      </c>
      <c r="K169" s="30" t="s">
        <v>252</v>
      </c>
      <c r="L169" s="30" t="s">
        <v>211</v>
      </c>
      <c r="M169" s="60" t="s">
        <v>472</v>
      </c>
      <c r="N169" s="30"/>
      <c r="O169" s="31">
        <f>O170+O172</f>
        <v>9268.3</v>
      </c>
    </row>
    <row r="170" spans="9:15" ht="33" customHeight="1">
      <c r="I170" s="29" t="s">
        <v>473</v>
      </c>
      <c r="J170" s="30" t="s">
        <v>681</v>
      </c>
      <c r="K170" s="30" t="s">
        <v>252</v>
      </c>
      <c r="L170" s="30" t="s">
        <v>211</v>
      </c>
      <c r="M170" s="60" t="s">
        <v>474</v>
      </c>
      <c r="N170" s="30"/>
      <c r="O170" s="31">
        <v>6067</v>
      </c>
    </row>
    <row r="171" spans="9:15" ht="48.75" customHeight="1">
      <c r="I171" s="65" t="s">
        <v>459</v>
      </c>
      <c r="J171" s="30" t="s">
        <v>681</v>
      </c>
      <c r="K171" s="30" t="s">
        <v>252</v>
      </c>
      <c r="L171" s="30" t="s">
        <v>211</v>
      </c>
      <c r="M171" s="60" t="s">
        <v>474</v>
      </c>
      <c r="N171" s="30" t="s">
        <v>460</v>
      </c>
      <c r="O171" s="31">
        <v>6067</v>
      </c>
    </row>
    <row r="172" spans="9:15" ht="33" customHeight="1">
      <c r="I172" s="29" t="s">
        <v>473</v>
      </c>
      <c r="J172" s="30" t="s">
        <v>681</v>
      </c>
      <c r="K172" s="30" t="s">
        <v>252</v>
      </c>
      <c r="L172" s="30" t="s">
        <v>211</v>
      </c>
      <c r="M172" s="60" t="s">
        <v>475</v>
      </c>
      <c r="N172" s="30"/>
      <c r="O172" s="31">
        <v>3201.3</v>
      </c>
    </row>
    <row r="173" spans="9:15" ht="21.75" customHeight="1">
      <c r="I173" s="65" t="s">
        <v>459</v>
      </c>
      <c r="J173" s="30" t="s">
        <v>681</v>
      </c>
      <c r="K173" s="30" t="s">
        <v>252</v>
      </c>
      <c r="L173" s="30" t="s">
        <v>211</v>
      </c>
      <c r="M173" s="60" t="s">
        <v>475</v>
      </c>
      <c r="N173" s="30" t="s">
        <v>460</v>
      </c>
      <c r="O173" s="31">
        <v>3201.3</v>
      </c>
    </row>
    <row r="174" spans="1:15" ht="31.5" customHeight="1">
      <c r="A174" s="7" t="s">
        <v>278</v>
      </c>
      <c r="B174" s="7" t="s">
        <v>280</v>
      </c>
      <c r="C174" s="7" t="s">
        <v>250</v>
      </c>
      <c r="D174" s="7" t="s">
        <v>251</v>
      </c>
      <c r="E174" s="7" t="s">
        <v>203</v>
      </c>
      <c r="F174" s="7" t="s">
        <v>204</v>
      </c>
      <c r="G174" s="7" t="s">
        <v>200</v>
      </c>
      <c r="H174" s="7" t="s">
        <v>204</v>
      </c>
      <c r="I174" s="65" t="s">
        <v>49</v>
      </c>
      <c r="J174" s="30" t="s">
        <v>681</v>
      </c>
      <c r="K174" s="30" t="s">
        <v>252</v>
      </c>
      <c r="L174" s="30" t="s">
        <v>211</v>
      </c>
      <c r="M174" s="60" t="s">
        <v>461</v>
      </c>
      <c r="N174" s="30"/>
      <c r="O174" s="31">
        <v>1962</v>
      </c>
    </row>
    <row r="175" spans="1:15" ht="31.5" customHeight="1">
      <c r="A175" s="7" t="s">
        <v>278</v>
      </c>
      <c r="B175" s="7" t="s">
        <v>280</v>
      </c>
      <c r="C175" s="7" t="s">
        <v>250</v>
      </c>
      <c r="D175" s="7" t="s">
        <v>251</v>
      </c>
      <c r="E175" s="7" t="s">
        <v>253</v>
      </c>
      <c r="F175" s="7" t="s">
        <v>254</v>
      </c>
      <c r="G175" s="7" t="s">
        <v>200</v>
      </c>
      <c r="H175" s="7" t="s">
        <v>204</v>
      </c>
      <c r="I175" s="29" t="s">
        <v>476</v>
      </c>
      <c r="J175" s="30" t="s">
        <v>681</v>
      </c>
      <c r="K175" s="30" t="s">
        <v>252</v>
      </c>
      <c r="L175" s="30" t="s">
        <v>211</v>
      </c>
      <c r="M175" s="60" t="s">
        <v>477</v>
      </c>
      <c r="N175" s="30"/>
      <c r="O175" s="31">
        <v>1962</v>
      </c>
    </row>
    <row r="176" spans="9:15" ht="33.75" customHeight="1">
      <c r="I176" s="65" t="s">
        <v>408</v>
      </c>
      <c r="J176" s="30" t="s">
        <v>681</v>
      </c>
      <c r="K176" s="30" t="s">
        <v>252</v>
      </c>
      <c r="L176" s="30" t="s">
        <v>211</v>
      </c>
      <c r="M176" s="60" t="s">
        <v>477</v>
      </c>
      <c r="N176" s="30" t="s">
        <v>409</v>
      </c>
      <c r="O176" s="31">
        <v>1962</v>
      </c>
    </row>
    <row r="177" spans="9:15" ht="18.75">
      <c r="I177" s="29" t="s">
        <v>232</v>
      </c>
      <c r="J177" s="30" t="s">
        <v>681</v>
      </c>
      <c r="K177" s="30" t="s">
        <v>252</v>
      </c>
      <c r="L177" s="30" t="s">
        <v>211</v>
      </c>
      <c r="M177" s="60" t="s">
        <v>590</v>
      </c>
      <c r="N177" s="30"/>
      <c r="O177" s="31">
        <f>O178+O180</f>
        <v>10778.7</v>
      </c>
    </row>
    <row r="178" spans="9:15" ht="32.25" customHeight="1">
      <c r="I178" s="29" t="s">
        <v>478</v>
      </c>
      <c r="J178" s="30" t="s">
        <v>681</v>
      </c>
      <c r="K178" s="30" t="s">
        <v>252</v>
      </c>
      <c r="L178" s="30" t="s">
        <v>211</v>
      </c>
      <c r="M178" s="60" t="s">
        <v>479</v>
      </c>
      <c r="N178" s="30"/>
      <c r="O178" s="31">
        <v>8492.7</v>
      </c>
    </row>
    <row r="179" spans="9:15" ht="32.25" customHeight="1">
      <c r="I179" s="65" t="s">
        <v>408</v>
      </c>
      <c r="J179" s="30" t="s">
        <v>681</v>
      </c>
      <c r="K179" s="30" t="s">
        <v>252</v>
      </c>
      <c r="L179" s="30" t="s">
        <v>211</v>
      </c>
      <c r="M179" s="60" t="s">
        <v>479</v>
      </c>
      <c r="N179" s="30" t="s">
        <v>409</v>
      </c>
      <c r="O179" s="31">
        <v>8492.7</v>
      </c>
    </row>
    <row r="180" spans="9:15" ht="47.25">
      <c r="I180" s="65" t="s">
        <v>480</v>
      </c>
      <c r="J180" s="30" t="s">
        <v>681</v>
      </c>
      <c r="K180" s="30" t="s">
        <v>252</v>
      </c>
      <c r="L180" s="30" t="s">
        <v>211</v>
      </c>
      <c r="M180" s="60" t="s">
        <v>481</v>
      </c>
      <c r="N180" s="30"/>
      <c r="O180" s="31">
        <v>2286</v>
      </c>
    </row>
    <row r="181" spans="9:15" ht="48" customHeight="1">
      <c r="I181" s="65" t="s">
        <v>459</v>
      </c>
      <c r="J181" s="30" t="s">
        <v>681</v>
      </c>
      <c r="K181" s="30" t="s">
        <v>252</v>
      </c>
      <c r="L181" s="30" t="s">
        <v>211</v>
      </c>
      <c r="M181" s="60" t="s">
        <v>481</v>
      </c>
      <c r="N181" s="30" t="s">
        <v>460</v>
      </c>
      <c r="O181" s="31">
        <v>2286</v>
      </c>
    </row>
    <row r="182" spans="9:15" ht="18.75">
      <c r="I182" s="29" t="s">
        <v>93</v>
      </c>
      <c r="J182" s="30" t="s">
        <v>681</v>
      </c>
      <c r="K182" s="30" t="s">
        <v>252</v>
      </c>
      <c r="L182" s="30" t="s">
        <v>211</v>
      </c>
      <c r="M182" s="60" t="s">
        <v>586</v>
      </c>
      <c r="N182" s="30"/>
      <c r="O182" s="39">
        <v>184</v>
      </c>
    </row>
    <row r="183" spans="9:15" ht="31.5">
      <c r="I183" s="29" t="s">
        <v>588</v>
      </c>
      <c r="J183" s="30" t="s">
        <v>681</v>
      </c>
      <c r="K183" s="30" t="s">
        <v>252</v>
      </c>
      <c r="L183" s="30" t="s">
        <v>211</v>
      </c>
      <c r="M183" s="60" t="s">
        <v>589</v>
      </c>
      <c r="N183" s="30"/>
      <c r="O183" s="31">
        <v>184</v>
      </c>
    </row>
    <row r="184" spans="9:15" ht="49.5" customHeight="1">
      <c r="I184" s="65" t="s">
        <v>459</v>
      </c>
      <c r="J184" s="30" t="s">
        <v>681</v>
      </c>
      <c r="K184" s="30" t="s">
        <v>252</v>
      </c>
      <c r="L184" s="30" t="s">
        <v>211</v>
      </c>
      <c r="M184" s="60" t="s">
        <v>589</v>
      </c>
      <c r="N184" s="30" t="s">
        <v>460</v>
      </c>
      <c r="O184" s="31">
        <v>184</v>
      </c>
    </row>
    <row r="185" spans="9:15" ht="18.75">
      <c r="I185" s="34" t="s">
        <v>710</v>
      </c>
      <c r="J185" s="30" t="s">
        <v>681</v>
      </c>
      <c r="K185" s="35" t="s">
        <v>252</v>
      </c>
      <c r="L185" s="35" t="s">
        <v>265</v>
      </c>
      <c r="M185" s="75"/>
      <c r="N185" s="35"/>
      <c r="O185" s="102">
        <f>O186+O190+O193</f>
        <v>343.9</v>
      </c>
    </row>
    <row r="186" spans="9:15" ht="31.5">
      <c r="I186" s="29" t="s">
        <v>49</v>
      </c>
      <c r="J186" s="30" t="s">
        <v>681</v>
      </c>
      <c r="K186" s="30" t="s">
        <v>252</v>
      </c>
      <c r="L186" s="30" t="s">
        <v>265</v>
      </c>
      <c r="M186" s="60" t="s">
        <v>435</v>
      </c>
      <c r="N186" s="30"/>
      <c r="O186" s="31">
        <v>45.2</v>
      </c>
    </row>
    <row r="187" spans="9:15" ht="31.5" customHeight="1">
      <c r="I187" s="29" t="s">
        <v>482</v>
      </c>
      <c r="J187" s="30" t="s">
        <v>681</v>
      </c>
      <c r="K187" s="30" t="s">
        <v>252</v>
      </c>
      <c r="L187" s="30" t="s">
        <v>265</v>
      </c>
      <c r="M187" s="60" t="s">
        <v>483</v>
      </c>
      <c r="N187" s="30"/>
      <c r="O187" s="31">
        <v>45.2</v>
      </c>
    </row>
    <row r="188" spans="9:15" ht="31.5">
      <c r="I188" s="65" t="s">
        <v>408</v>
      </c>
      <c r="J188" s="30" t="s">
        <v>681</v>
      </c>
      <c r="K188" s="30" t="s">
        <v>252</v>
      </c>
      <c r="L188" s="30" t="s">
        <v>265</v>
      </c>
      <c r="M188" s="60" t="s">
        <v>483</v>
      </c>
      <c r="N188" s="30" t="s">
        <v>409</v>
      </c>
      <c r="O188" s="31">
        <v>40.2</v>
      </c>
    </row>
    <row r="189" spans="9:15" ht="18.75">
      <c r="I189" s="65" t="s">
        <v>439</v>
      </c>
      <c r="J189" s="30" t="s">
        <v>681</v>
      </c>
      <c r="K189" s="30" t="s">
        <v>252</v>
      </c>
      <c r="L189" s="30" t="s">
        <v>265</v>
      </c>
      <c r="M189" s="60" t="s">
        <v>483</v>
      </c>
      <c r="N189" s="30" t="s">
        <v>440</v>
      </c>
      <c r="O189" s="31">
        <v>5</v>
      </c>
    </row>
    <row r="190" spans="9:15" ht="18.75">
      <c r="I190" s="29" t="s">
        <v>232</v>
      </c>
      <c r="J190" s="30" t="s">
        <v>681</v>
      </c>
      <c r="K190" s="30" t="s">
        <v>252</v>
      </c>
      <c r="L190" s="30" t="s">
        <v>265</v>
      </c>
      <c r="M190" s="60" t="s">
        <v>590</v>
      </c>
      <c r="N190" s="30"/>
      <c r="O190" s="31">
        <f>O191</f>
        <v>208.2</v>
      </c>
    </row>
    <row r="191" spans="9:15" ht="18.75">
      <c r="I191" s="29" t="s">
        <v>484</v>
      </c>
      <c r="J191" s="30" t="s">
        <v>681</v>
      </c>
      <c r="K191" s="30" t="s">
        <v>252</v>
      </c>
      <c r="L191" s="30" t="s">
        <v>265</v>
      </c>
      <c r="M191" s="60" t="s">
        <v>485</v>
      </c>
      <c r="N191" s="30"/>
      <c r="O191" s="31">
        <v>208.2</v>
      </c>
    </row>
    <row r="192" spans="9:15" ht="31.5">
      <c r="I192" s="65" t="s">
        <v>408</v>
      </c>
      <c r="J192" s="30" t="s">
        <v>681</v>
      </c>
      <c r="K192" s="30" t="s">
        <v>252</v>
      </c>
      <c r="L192" s="30" t="s">
        <v>265</v>
      </c>
      <c r="M192" s="60" t="s">
        <v>485</v>
      </c>
      <c r="N192" s="30" t="s">
        <v>409</v>
      </c>
      <c r="O192" s="31">
        <v>208.2</v>
      </c>
    </row>
    <row r="193" spans="9:15" ht="18.75">
      <c r="I193" s="29" t="s">
        <v>93</v>
      </c>
      <c r="J193" s="30" t="s">
        <v>681</v>
      </c>
      <c r="K193" s="30" t="s">
        <v>252</v>
      </c>
      <c r="L193" s="30" t="s">
        <v>265</v>
      </c>
      <c r="M193" s="60" t="s">
        <v>586</v>
      </c>
      <c r="N193" s="30"/>
      <c r="O193" s="31">
        <f>O194</f>
        <v>90.5</v>
      </c>
    </row>
    <row r="194" spans="9:15" ht="47.25">
      <c r="I194" s="29" t="s">
        <v>486</v>
      </c>
      <c r="J194" s="30" t="s">
        <v>681</v>
      </c>
      <c r="K194" s="30" t="s">
        <v>252</v>
      </c>
      <c r="L194" s="30" t="s">
        <v>265</v>
      </c>
      <c r="M194" s="60" t="s">
        <v>400</v>
      </c>
      <c r="N194" s="30"/>
      <c r="O194" s="31">
        <f>O195</f>
        <v>90.5</v>
      </c>
    </row>
    <row r="195" spans="9:15" ht="31.5">
      <c r="I195" s="65" t="s">
        <v>408</v>
      </c>
      <c r="J195" s="30" t="s">
        <v>681</v>
      </c>
      <c r="K195" s="30" t="s">
        <v>252</v>
      </c>
      <c r="L195" s="30" t="s">
        <v>265</v>
      </c>
      <c r="M195" s="60" t="s">
        <v>400</v>
      </c>
      <c r="N195" s="30" t="s">
        <v>409</v>
      </c>
      <c r="O195" s="31">
        <v>90.5</v>
      </c>
    </row>
    <row r="196" spans="9:15" ht="20.25" customHeight="1">
      <c r="I196" s="26" t="s">
        <v>641</v>
      </c>
      <c r="J196" s="30" t="s">
        <v>681</v>
      </c>
      <c r="K196" s="27" t="s">
        <v>252</v>
      </c>
      <c r="L196" s="27" t="s">
        <v>228</v>
      </c>
      <c r="M196" s="73"/>
      <c r="N196" s="27"/>
      <c r="O196" s="28">
        <f>O197</f>
        <v>6492.4</v>
      </c>
    </row>
    <row r="197" spans="9:15" ht="18.75">
      <c r="I197" s="29" t="s">
        <v>641</v>
      </c>
      <c r="J197" s="30" t="s">
        <v>681</v>
      </c>
      <c r="K197" s="30" t="s">
        <v>252</v>
      </c>
      <c r="L197" s="30" t="s">
        <v>228</v>
      </c>
      <c r="M197" s="60" t="s">
        <v>487</v>
      </c>
      <c r="N197" s="30"/>
      <c r="O197" s="31">
        <v>6492.4</v>
      </c>
    </row>
    <row r="198" spans="9:15" ht="18.75">
      <c r="I198" s="29" t="s">
        <v>642</v>
      </c>
      <c r="J198" s="30" t="s">
        <v>681</v>
      </c>
      <c r="K198" s="30" t="s">
        <v>252</v>
      </c>
      <c r="L198" s="30" t="s">
        <v>228</v>
      </c>
      <c r="M198" s="60" t="s">
        <v>488</v>
      </c>
      <c r="N198" s="30"/>
      <c r="O198" s="31">
        <v>6492.4</v>
      </c>
    </row>
    <row r="199" spans="9:15" ht="31.5">
      <c r="I199" s="65" t="s">
        <v>408</v>
      </c>
      <c r="J199" s="30" t="s">
        <v>681</v>
      </c>
      <c r="K199" s="30" t="s">
        <v>252</v>
      </c>
      <c r="L199" s="30" t="s">
        <v>228</v>
      </c>
      <c r="M199" s="60" t="s">
        <v>488</v>
      </c>
      <c r="N199" s="30" t="s">
        <v>409</v>
      </c>
      <c r="O199" s="31">
        <v>6492.4</v>
      </c>
    </row>
    <row r="200" spans="9:15" ht="18.75">
      <c r="I200" s="90" t="s">
        <v>240</v>
      </c>
      <c r="J200" s="91" t="s">
        <v>681</v>
      </c>
      <c r="K200" s="91" t="s">
        <v>241</v>
      </c>
      <c r="L200" s="91"/>
      <c r="M200" s="97"/>
      <c r="N200" s="91"/>
      <c r="O200" s="88">
        <v>51.5</v>
      </c>
    </row>
    <row r="201" spans="9:15" ht="18.75">
      <c r="I201" s="26" t="s">
        <v>679</v>
      </c>
      <c r="J201" s="30" t="s">
        <v>681</v>
      </c>
      <c r="K201" s="27" t="s">
        <v>241</v>
      </c>
      <c r="L201" s="27" t="s">
        <v>283</v>
      </c>
      <c r="M201" s="73" t="s">
        <v>205</v>
      </c>
      <c r="N201" s="27" t="s">
        <v>205</v>
      </c>
      <c r="O201" s="28">
        <v>51.5</v>
      </c>
    </row>
    <row r="202" spans="9:15" ht="18.75">
      <c r="I202" s="29" t="s">
        <v>93</v>
      </c>
      <c r="J202" s="30" t="s">
        <v>681</v>
      </c>
      <c r="K202" s="30" t="s">
        <v>241</v>
      </c>
      <c r="L202" s="30" t="s">
        <v>283</v>
      </c>
      <c r="M202" s="60" t="s">
        <v>586</v>
      </c>
      <c r="N202" s="30"/>
      <c r="O202" s="31">
        <v>51.5</v>
      </c>
    </row>
    <row r="203" spans="9:15" ht="31.5">
      <c r="I203" s="65" t="s">
        <v>489</v>
      </c>
      <c r="J203" s="30" t="s">
        <v>681</v>
      </c>
      <c r="K203" s="30" t="s">
        <v>241</v>
      </c>
      <c r="L203" s="30" t="s">
        <v>283</v>
      </c>
      <c r="M203" s="60" t="s">
        <v>490</v>
      </c>
      <c r="N203" s="30"/>
      <c r="O203" s="31">
        <v>51.5</v>
      </c>
    </row>
    <row r="204" spans="9:15" ht="21" customHeight="1">
      <c r="I204" s="65" t="s">
        <v>408</v>
      </c>
      <c r="J204" s="30" t="s">
        <v>681</v>
      </c>
      <c r="K204" s="30" t="s">
        <v>241</v>
      </c>
      <c r="L204" s="30" t="s">
        <v>283</v>
      </c>
      <c r="M204" s="60" t="s">
        <v>490</v>
      </c>
      <c r="N204" s="30" t="s">
        <v>409</v>
      </c>
      <c r="O204" s="31">
        <v>51.5</v>
      </c>
    </row>
    <row r="205" spans="9:15" ht="21" customHeight="1">
      <c r="I205" s="108" t="s">
        <v>618</v>
      </c>
      <c r="J205" s="109" t="s">
        <v>681</v>
      </c>
      <c r="K205" s="109" t="s">
        <v>283</v>
      </c>
      <c r="L205" s="109"/>
      <c r="M205" s="110" t="s">
        <v>205</v>
      </c>
      <c r="N205" s="110"/>
      <c r="O205" s="88">
        <f>O206+O218+O222</f>
        <v>75023.40000000001</v>
      </c>
    </row>
    <row r="206" spans="9:15" ht="21" customHeight="1">
      <c r="I206" s="26" t="s">
        <v>566</v>
      </c>
      <c r="J206" s="30" t="s">
        <v>681</v>
      </c>
      <c r="K206" s="27" t="s">
        <v>283</v>
      </c>
      <c r="L206" s="27" t="s">
        <v>265</v>
      </c>
      <c r="M206" s="73" t="s">
        <v>205</v>
      </c>
      <c r="N206" s="27" t="s">
        <v>205</v>
      </c>
      <c r="O206" s="28">
        <f>O207+O210+O213</f>
        <v>3888.1000000000004</v>
      </c>
    </row>
    <row r="207" spans="9:15" ht="31.5">
      <c r="I207" s="29" t="s">
        <v>284</v>
      </c>
      <c r="J207" s="30" t="s">
        <v>681</v>
      </c>
      <c r="K207" s="30" t="s">
        <v>283</v>
      </c>
      <c r="L207" s="30" t="s">
        <v>265</v>
      </c>
      <c r="M207" s="60" t="s">
        <v>491</v>
      </c>
      <c r="N207" s="30" t="s">
        <v>205</v>
      </c>
      <c r="O207" s="31">
        <v>729.7</v>
      </c>
    </row>
    <row r="208" spans="9:15" ht="31.5">
      <c r="I208" s="29" t="s">
        <v>222</v>
      </c>
      <c r="J208" s="30" t="s">
        <v>681</v>
      </c>
      <c r="K208" s="30" t="s">
        <v>283</v>
      </c>
      <c r="L208" s="30" t="s">
        <v>265</v>
      </c>
      <c r="M208" s="60" t="s">
        <v>492</v>
      </c>
      <c r="N208" s="30" t="s">
        <v>205</v>
      </c>
      <c r="O208" s="31">
        <v>729.7</v>
      </c>
    </row>
    <row r="209" spans="9:15" ht="20.25" customHeight="1">
      <c r="I209" s="65" t="s">
        <v>439</v>
      </c>
      <c r="J209" s="30" t="s">
        <v>681</v>
      </c>
      <c r="K209" s="30" t="s">
        <v>283</v>
      </c>
      <c r="L209" s="30" t="s">
        <v>265</v>
      </c>
      <c r="M209" s="60" t="s">
        <v>492</v>
      </c>
      <c r="N209" s="30" t="s">
        <v>440</v>
      </c>
      <c r="O209" s="31">
        <v>729.7</v>
      </c>
    </row>
    <row r="210" spans="9:15" ht="21" customHeight="1">
      <c r="I210" s="65" t="s">
        <v>275</v>
      </c>
      <c r="J210" s="30" t="s">
        <v>681</v>
      </c>
      <c r="K210" s="30" t="s">
        <v>283</v>
      </c>
      <c r="L210" s="30" t="s">
        <v>265</v>
      </c>
      <c r="M210" s="60" t="s">
        <v>401</v>
      </c>
      <c r="N210" s="30"/>
      <c r="O210" s="31">
        <v>680</v>
      </c>
    </row>
    <row r="211" spans="9:15" ht="21" customHeight="1">
      <c r="I211" s="65" t="s">
        <v>493</v>
      </c>
      <c r="J211" s="30" t="s">
        <v>681</v>
      </c>
      <c r="K211" s="30" t="s">
        <v>283</v>
      </c>
      <c r="L211" s="30" t="s">
        <v>265</v>
      </c>
      <c r="M211" s="60" t="s">
        <v>494</v>
      </c>
      <c r="N211" s="30"/>
      <c r="O211" s="31">
        <v>680</v>
      </c>
    </row>
    <row r="212" spans="9:15" ht="18.75">
      <c r="I212" s="65" t="s">
        <v>439</v>
      </c>
      <c r="J212" s="30" t="s">
        <v>681</v>
      </c>
      <c r="K212" s="30" t="s">
        <v>283</v>
      </c>
      <c r="L212" s="30" t="s">
        <v>265</v>
      </c>
      <c r="M212" s="60" t="s">
        <v>494</v>
      </c>
      <c r="N212" s="30" t="s">
        <v>440</v>
      </c>
      <c r="O212" s="31">
        <v>680</v>
      </c>
    </row>
    <row r="213" spans="9:15" ht="21" customHeight="1">
      <c r="I213" s="29" t="s">
        <v>672</v>
      </c>
      <c r="J213" s="30" t="s">
        <v>681</v>
      </c>
      <c r="K213" s="30" t="s">
        <v>283</v>
      </c>
      <c r="L213" s="30" t="s">
        <v>265</v>
      </c>
      <c r="M213" s="60" t="s">
        <v>414</v>
      </c>
      <c r="N213" s="30"/>
      <c r="O213" s="31">
        <v>2478.4</v>
      </c>
    </row>
    <row r="214" spans="9:15" ht="50.25" customHeight="1">
      <c r="I214" s="29" t="s">
        <v>396</v>
      </c>
      <c r="J214" s="30" t="s">
        <v>681</v>
      </c>
      <c r="K214" s="30" t="s">
        <v>283</v>
      </c>
      <c r="L214" s="30" t="s">
        <v>265</v>
      </c>
      <c r="M214" s="60" t="s">
        <v>495</v>
      </c>
      <c r="N214" s="30"/>
      <c r="O214" s="31">
        <v>2395.9</v>
      </c>
    </row>
    <row r="215" spans="9:15" ht="21" customHeight="1">
      <c r="I215" s="65" t="s">
        <v>439</v>
      </c>
      <c r="J215" s="30" t="s">
        <v>681</v>
      </c>
      <c r="K215" s="30" t="s">
        <v>283</v>
      </c>
      <c r="L215" s="30" t="s">
        <v>265</v>
      </c>
      <c r="M215" s="60" t="s">
        <v>495</v>
      </c>
      <c r="N215" s="30" t="s">
        <v>440</v>
      </c>
      <c r="O215" s="31">
        <v>2395.9</v>
      </c>
    </row>
    <row r="216" spans="9:15" ht="21" customHeight="1">
      <c r="I216" s="29" t="s">
        <v>496</v>
      </c>
      <c r="J216" s="30" t="s">
        <v>681</v>
      </c>
      <c r="K216" s="30" t="s">
        <v>283</v>
      </c>
      <c r="L216" s="30" t="s">
        <v>265</v>
      </c>
      <c r="M216" s="60" t="s">
        <v>497</v>
      </c>
      <c r="N216" s="30" t="s">
        <v>205</v>
      </c>
      <c r="O216" s="31">
        <v>82.5</v>
      </c>
    </row>
    <row r="217" spans="9:15" ht="18.75" customHeight="1">
      <c r="I217" s="65" t="s">
        <v>439</v>
      </c>
      <c r="J217" s="30" t="s">
        <v>681</v>
      </c>
      <c r="K217" s="30" t="s">
        <v>283</v>
      </c>
      <c r="L217" s="30" t="s">
        <v>265</v>
      </c>
      <c r="M217" s="60" t="s">
        <v>497</v>
      </c>
      <c r="N217" s="30" t="s">
        <v>440</v>
      </c>
      <c r="O217" s="31">
        <v>82.5</v>
      </c>
    </row>
    <row r="218" spans="9:15" ht="19.5" customHeight="1">
      <c r="I218" s="26" t="s">
        <v>661</v>
      </c>
      <c r="J218" s="30" t="s">
        <v>681</v>
      </c>
      <c r="K218" s="27" t="s">
        <v>283</v>
      </c>
      <c r="L218" s="27" t="s">
        <v>244</v>
      </c>
      <c r="M218" s="73"/>
      <c r="N218" s="27"/>
      <c r="O218" s="31">
        <v>200</v>
      </c>
    </row>
    <row r="219" spans="9:15" ht="31.5">
      <c r="I219" s="29" t="s">
        <v>284</v>
      </c>
      <c r="J219" s="30" t="s">
        <v>681</v>
      </c>
      <c r="K219" s="30" t="s">
        <v>283</v>
      </c>
      <c r="L219" s="30" t="s">
        <v>244</v>
      </c>
      <c r="M219" s="60" t="s">
        <v>491</v>
      </c>
      <c r="N219" s="30"/>
      <c r="O219" s="31">
        <v>200</v>
      </c>
    </row>
    <row r="220" spans="9:15" ht="31.5">
      <c r="I220" s="29" t="s">
        <v>222</v>
      </c>
      <c r="J220" s="30" t="s">
        <v>681</v>
      </c>
      <c r="K220" s="30" t="s">
        <v>283</v>
      </c>
      <c r="L220" s="30" t="s">
        <v>244</v>
      </c>
      <c r="M220" s="60" t="s">
        <v>492</v>
      </c>
      <c r="N220" s="30"/>
      <c r="O220" s="31">
        <v>200</v>
      </c>
    </row>
    <row r="221" spans="9:15" ht="18.75">
      <c r="I221" s="65" t="s">
        <v>439</v>
      </c>
      <c r="J221" s="30" t="s">
        <v>681</v>
      </c>
      <c r="K221" s="30" t="s">
        <v>283</v>
      </c>
      <c r="L221" s="30" t="s">
        <v>244</v>
      </c>
      <c r="M221" s="60" t="s">
        <v>492</v>
      </c>
      <c r="N221" s="30" t="s">
        <v>440</v>
      </c>
      <c r="O221" s="31">
        <v>200</v>
      </c>
    </row>
    <row r="222" spans="9:15" ht="18.75">
      <c r="I222" s="26" t="s">
        <v>563</v>
      </c>
      <c r="J222" s="30" t="s">
        <v>681</v>
      </c>
      <c r="K222" s="27" t="s">
        <v>283</v>
      </c>
      <c r="L222" s="27" t="s">
        <v>283</v>
      </c>
      <c r="M222" s="73"/>
      <c r="N222" s="27"/>
      <c r="O222" s="28">
        <f>O223+O226+O229+O232</f>
        <v>70935.3</v>
      </c>
    </row>
    <row r="223" spans="9:15" ht="51.75" customHeight="1">
      <c r="I223" s="29" t="s">
        <v>498</v>
      </c>
      <c r="J223" s="30" t="s">
        <v>681</v>
      </c>
      <c r="K223" s="30" t="s">
        <v>283</v>
      </c>
      <c r="L223" s="30" t="s">
        <v>283</v>
      </c>
      <c r="M223" s="60" t="s">
        <v>499</v>
      </c>
      <c r="N223" s="30"/>
      <c r="O223" s="31">
        <v>800</v>
      </c>
    </row>
    <row r="224" spans="9:15" ht="94.5">
      <c r="I224" s="29" t="s">
        <v>603</v>
      </c>
      <c r="J224" s="30" t="s">
        <v>681</v>
      </c>
      <c r="K224" s="30" t="s">
        <v>283</v>
      </c>
      <c r="L224" s="30" t="s">
        <v>283</v>
      </c>
      <c r="M224" s="60" t="s">
        <v>500</v>
      </c>
      <c r="N224" s="30"/>
      <c r="O224" s="31">
        <v>800</v>
      </c>
    </row>
    <row r="225" spans="9:15" ht="18.75">
      <c r="I225" s="65" t="s">
        <v>439</v>
      </c>
      <c r="J225" s="30" t="s">
        <v>681</v>
      </c>
      <c r="K225" s="30" t="s">
        <v>283</v>
      </c>
      <c r="L225" s="30" t="s">
        <v>283</v>
      </c>
      <c r="M225" s="60" t="s">
        <v>500</v>
      </c>
      <c r="N225" s="30" t="s">
        <v>440</v>
      </c>
      <c r="O225" s="31">
        <v>800</v>
      </c>
    </row>
    <row r="226" spans="9:15" ht="31.5">
      <c r="I226" s="65" t="s">
        <v>501</v>
      </c>
      <c r="J226" s="30" t="s">
        <v>681</v>
      </c>
      <c r="K226" s="30" t="s">
        <v>283</v>
      </c>
      <c r="L226" s="30" t="s">
        <v>283</v>
      </c>
      <c r="M226" s="60" t="s">
        <v>502</v>
      </c>
      <c r="N226" s="30"/>
      <c r="O226" s="31">
        <v>1640</v>
      </c>
    </row>
    <row r="227" spans="9:15" ht="18.75">
      <c r="I227" s="29" t="s">
        <v>622</v>
      </c>
      <c r="J227" s="30" t="s">
        <v>681</v>
      </c>
      <c r="K227" s="30" t="s">
        <v>283</v>
      </c>
      <c r="L227" s="30" t="s">
        <v>283</v>
      </c>
      <c r="M227" s="60" t="s">
        <v>503</v>
      </c>
      <c r="N227" s="30" t="s">
        <v>205</v>
      </c>
      <c r="O227" s="31">
        <v>1640</v>
      </c>
    </row>
    <row r="228" spans="9:15" ht="23.25" customHeight="1">
      <c r="I228" s="65" t="s">
        <v>425</v>
      </c>
      <c r="J228" s="30" t="s">
        <v>681</v>
      </c>
      <c r="K228" s="30" t="s">
        <v>283</v>
      </c>
      <c r="L228" s="30" t="s">
        <v>283</v>
      </c>
      <c r="M228" s="60" t="s">
        <v>503</v>
      </c>
      <c r="N228" s="30" t="s">
        <v>426</v>
      </c>
      <c r="O228" s="31">
        <v>1640</v>
      </c>
    </row>
    <row r="229" spans="9:15" ht="21.75" customHeight="1">
      <c r="I229" s="65" t="s">
        <v>672</v>
      </c>
      <c r="J229" s="30" t="s">
        <v>681</v>
      </c>
      <c r="K229" s="30" t="s">
        <v>283</v>
      </c>
      <c r="L229" s="30" t="s">
        <v>283</v>
      </c>
      <c r="M229" s="60" t="s">
        <v>414</v>
      </c>
      <c r="N229" s="30"/>
      <c r="O229" s="31">
        <v>65804.3</v>
      </c>
    </row>
    <row r="230" spans="9:15" ht="21" customHeight="1">
      <c r="I230" s="65" t="s">
        <v>504</v>
      </c>
      <c r="J230" s="30" t="s">
        <v>681</v>
      </c>
      <c r="K230" s="30" t="s">
        <v>283</v>
      </c>
      <c r="L230" s="30" t="s">
        <v>283</v>
      </c>
      <c r="M230" s="60" t="s">
        <v>505</v>
      </c>
      <c r="N230" s="30"/>
      <c r="O230" s="31">
        <v>65804.3</v>
      </c>
    </row>
    <row r="231" spans="9:15" ht="63">
      <c r="I231" s="29" t="s">
        <v>437</v>
      </c>
      <c r="J231" s="30" t="s">
        <v>681</v>
      </c>
      <c r="K231" s="30" t="s">
        <v>283</v>
      </c>
      <c r="L231" s="30" t="s">
        <v>283</v>
      </c>
      <c r="M231" s="60" t="s">
        <v>505</v>
      </c>
      <c r="N231" s="30" t="s">
        <v>438</v>
      </c>
      <c r="O231" s="31">
        <v>65804.3</v>
      </c>
    </row>
    <row r="232" spans="9:15" ht="18.75">
      <c r="I232" s="29" t="s">
        <v>93</v>
      </c>
      <c r="J232" s="30" t="s">
        <v>681</v>
      </c>
      <c r="K232" s="30" t="s">
        <v>283</v>
      </c>
      <c r="L232" s="30" t="s">
        <v>283</v>
      </c>
      <c r="M232" s="60" t="s">
        <v>586</v>
      </c>
      <c r="N232" s="30"/>
      <c r="O232" s="31">
        <f>O233+O235+O237</f>
        <v>2691</v>
      </c>
    </row>
    <row r="233" spans="9:15" ht="18.75">
      <c r="I233" s="29" t="s">
        <v>659</v>
      </c>
      <c r="J233" s="30" t="s">
        <v>681</v>
      </c>
      <c r="K233" s="30" t="s">
        <v>283</v>
      </c>
      <c r="L233" s="30" t="s">
        <v>283</v>
      </c>
      <c r="M233" s="60" t="s">
        <v>388</v>
      </c>
      <c r="N233" s="30"/>
      <c r="O233" s="31">
        <v>32.5</v>
      </c>
    </row>
    <row r="234" spans="9:15" ht="22.5" customHeight="1">
      <c r="I234" s="65" t="s">
        <v>439</v>
      </c>
      <c r="J234" s="30" t="s">
        <v>681</v>
      </c>
      <c r="K234" s="30" t="s">
        <v>283</v>
      </c>
      <c r="L234" s="30" t="s">
        <v>283</v>
      </c>
      <c r="M234" s="60" t="s">
        <v>388</v>
      </c>
      <c r="N234" s="30" t="s">
        <v>440</v>
      </c>
      <c r="O234" s="31">
        <v>32.5</v>
      </c>
    </row>
    <row r="235" spans="9:15" ht="19.5" customHeight="1">
      <c r="I235" s="29" t="s">
        <v>564</v>
      </c>
      <c r="J235" s="30" t="s">
        <v>681</v>
      </c>
      <c r="K235" s="30" t="s">
        <v>283</v>
      </c>
      <c r="L235" s="30" t="s">
        <v>283</v>
      </c>
      <c r="M235" s="60" t="s">
        <v>506</v>
      </c>
      <c r="N235" s="30"/>
      <c r="O235" s="31">
        <v>618.4</v>
      </c>
    </row>
    <row r="236" spans="9:15" ht="18" customHeight="1">
      <c r="I236" s="65" t="s">
        <v>439</v>
      </c>
      <c r="J236" s="30" t="s">
        <v>681</v>
      </c>
      <c r="K236" s="30" t="s">
        <v>283</v>
      </c>
      <c r="L236" s="30" t="s">
        <v>283</v>
      </c>
      <c r="M236" s="60" t="s">
        <v>506</v>
      </c>
      <c r="N236" s="30" t="s">
        <v>440</v>
      </c>
      <c r="O236" s="31">
        <v>618.4</v>
      </c>
    </row>
    <row r="237" spans="9:15" ht="32.25" customHeight="1">
      <c r="I237" s="29" t="s">
        <v>262</v>
      </c>
      <c r="J237" s="30" t="s">
        <v>681</v>
      </c>
      <c r="K237" s="30" t="s">
        <v>283</v>
      </c>
      <c r="L237" s="30" t="s">
        <v>283</v>
      </c>
      <c r="M237" s="60" t="s">
        <v>507</v>
      </c>
      <c r="N237" s="30"/>
      <c r="O237" s="31">
        <v>2040.1</v>
      </c>
    </row>
    <row r="238" spans="9:15" ht="21.75" customHeight="1">
      <c r="I238" s="65" t="s">
        <v>439</v>
      </c>
      <c r="J238" s="30" t="s">
        <v>681</v>
      </c>
      <c r="K238" s="30" t="s">
        <v>283</v>
      </c>
      <c r="L238" s="30" t="s">
        <v>283</v>
      </c>
      <c r="M238" s="60" t="s">
        <v>507</v>
      </c>
      <c r="N238" s="30" t="s">
        <v>440</v>
      </c>
      <c r="O238" s="31">
        <v>2040.1</v>
      </c>
    </row>
    <row r="239" spans="9:15" ht="21.75" customHeight="1">
      <c r="I239" s="90" t="s">
        <v>270</v>
      </c>
      <c r="J239" s="91" t="s">
        <v>681</v>
      </c>
      <c r="K239" s="91" t="s">
        <v>271</v>
      </c>
      <c r="L239" s="91"/>
      <c r="M239" s="97"/>
      <c r="N239" s="91"/>
      <c r="O239" s="88">
        <f>O240+O269</f>
        <v>20507.399999999994</v>
      </c>
    </row>
    <row r="240" spans="9:15" ht="17.25" customHeight="1">
      <c r="I240" s="26" t="s">
        <v>273</v>
      </c>
      <c r="J240" s="30" t="s">
        <v>681</v>
      </c>
      <c r="K240" s="27" t="s">
        <v>271</v>
      </c>
      <c r="L240" s="27" t="s">
        <v>228</v>
      </c>
      <c r="M240" s="73" t="s">
        <v>205</v>
      </c>
      <c r="N240" s="27" t="s">
        <v>205</v>
      </c>
      <c r="O240" s="28">
        <f>O241+O246+O259+O264</f>
        <v>20437.599999999995</v>
      </c>
    </row>
    <row r="241" spans="9:15" ht="16.5" customHeight="1">
      <c r="I241" s="29" t="s">
        <v>508</v>
      </c>
      <c r="J241" s="30" t="s">
        <v>681</v>
      </c>
      <c r="K241" s="30" t="s">
        <v>271</v>
      </c>
      <c r="L241" s="30" t="s">
        <v>228</v>
      </c>
      <c r="M241" s="60" t="s">
        <v>509</v>
      </c>
      <c r="N241" s="30"/>
      <c r="O241" s="31">
        <v>706.3</v>
      </c>
    </row>
    <row r="242" spans="9:15" ht="21" customHeight="1">
      <c r="I242" s="29" t="s">
        <v>510</v>
      </c>
      <c r="J242" s="30" t="s">
        <v>681</v>
      </c>
      <c r="K242" s="30" t="s">
        <v>271</v>
      </c>
      <c r="L242" s="30" t="s">
        <v>228</v>
      </c>
      <c r="M242" s="60" t="s">
        <v>511</v>
      </c>
      <c r="N242" s="30"/>
      <c r="O242" s="31">
        <v>439.5</v>
      </c>
    </row>
    <row r="243" spans="9:15" ht="39" customHeight="1">
      <c r="I243" s="29" t="s">
        <v>422</v>
      </c>
      <c r="J243" s="30" t="s">
        <v>681</v>
      </c>
      <c r="K243" s="30" t="s">
        <v>271</v>
      </c>
      <c r="L243" s="30" t="s">
        <v>228</v>
      </c>
      <c r="M243" s="60" t="s">
        <v>511</v>
      </c>
      <c r="N243" s="30" t="s">
        <v>423</v>
      </c>
      <c r="O243" s="31">
        <v>439.5</v>
      </c>
    </row>
    <row r="244" spans="9:15" ht="20.25" customHeight="1">
      <c r="I244" s="29" t="s">
        <v>565</v>
      </c>
      <c r="J244" s="30" t="s">
        <v>681</v>
      </c>
      <c r="K244" s="30" t="s">
        <v>271</v>
      </c>
      <c r="L244" s="30" t="s">
        <v>228</v>
      </c>
      <c r="M244" s="60" t="s">
        <v>512</v>
      </c>
      <c r="N244" s="30"/>
      <c r="O244" s="31">
        <v>266.8</v>
      </c>
    </row>
    <row r="245" spans="9:15" ht="32.25" customHeight="1">
      <c r="I245" s="29" t="s">
        <v>422</v>
      </c>
      <c r="J245" s="30" t="s">
        <v>681</v>
      </c>
      <c r="K245" s="30" t="s">
        <v>271</v>
      </c>
      <c r="L245" s="30" t="s">
        <v>228</v>
      </c>
      <c r="M245" s="60" t="s">
        <v>512</v>
      </c>
      <c r="N245" s="30" t="s">
        <v>423</v>
      </c>
      <c r="O245" s="31">
        <v>266.8</v>
      </c>
    </row>
    <row r="246" spans="9:15" ht="20.25" customHeight="1">
      <c r="I246" s="29" t="s">
        <v>275</v>
      </c>
      <c r="J246" s="30" t="s">
        <v>681</v>
      </c>
      <c r="K246" s="30" t="s">
        <v>271</v>
      </c>
      <c r="L246" s="30" t="s">
        <v>228</v>
      </c>
      <c r="M246" s="60" t="s">
        <v>401</v>
      </c>
      <c r="N246" s="30" t="s">
        <v>205</v>
      </c>
      <c r="O246" s="31">
        <f>O247+O249+O251+O253+O255+O257</f>
        <v>17405.999999999996</v>
      </c>
    </row>
    <row r="247" spans="9:15" ht="94.5">
      <c r="I247" s="29" t="s">
        <v>513</v>
      </c>
      <c r="J247" s="30" t="s">
        <v>681</v>
      </c>
      <c r="K247" s="30" t="s">
        <v>271</v>
      </c>
      <c r="L247" s="30" t="s">
        <v>228</v>
      </c>
      <c r="M247" s="60" t="s">
        <v>514</v>
      </c>
      <c r="N247" s="30"/>
      <c r="O247" s="31">
        <v>17187.8</v>
      </c>
    </row>
    <row r="248" spans="9:15" ht="34.5" customHeight="1">
      <c r="I248" s="29" t="s">
        <v>422</v>
      </c>
      <c r="J248" s="30" t="s">
        <v>681</v>
      </c>
      <c r="K248" s="30" t="s">
        <v>271</v>
      </c>
      <c r="L248" s="30" t="s">
        <v>228</v>
      </c>
      <c r="M248" s="60" t="s">
        <v>514</v>
      </c>
      <c r="N248" s="30" t="s">
        <v>423</v>
      </c>
      <c r="O248" s="31">
        <v>17187.8</v>
      </c>
    </row>
    <row r="249" spans="9:15" ht="18.75">
      <c r="I249" s="29" t="s">
        <v>619</v>
      </c>
      <c r="J249" s="30" t="s">
        <v>681</v>
      </c>
      <c r="K249" s="30" t="s">
        <v>271</v>
      </c>
      <c r="L249" s="30" t="s">
        <v>228</v>
      </c>
      <c r="M249" s="60" t="s">
        <v>515</v>
      </c>
      <c r="N249" s="30"/>
      <c r="O249" s="31">
        <v>158.6</v>
      </c>
    </row>
    <row r="250" spans="9:15" ht="18.75">
      <c r="I250" s="65" t="s">
        <v>439</v>
      </c>
      <c r="J250" s="30" t="s">
        <v>681</v>
      </c>
      <c r="K250" s="30" t="s">
        <v>271</v>
      </c>
      <c r="L250" s="30" t="s">
        <v>228</v>
      </c>
      <c r="M250" s="60" t="s">
        <v>515</v>
      </c>
      <c r="N250" s="30" t="s">
        <v>440</v>
      </c>
      <c r="O250" s="31">
        <v>158.6</v>
      </c>
    </row>
    <row r="251" spans="9:15" ht="31.5">
      <c r="I251" s="29" t="s">
        <v>516</v>
      </c>
      <c r="J251" s="30" t="s">
        <v>681</v>
      </c>
      <c r="K251" s="30" t="s">
        <v>271</v>
      </c>
      <c r="L251" s="30" t="s">
        <v>228</v>
      </c>
      <c r="M251" s="60" t="s">
        <v>517</v>
      </c>
      <c r="N251" s="30"/>
      <c r="O251" s="31">
        <v>7.6</v>
      </c>
    </row>
    <row r="252" spans="9:15" ht="18.75">
      <c r="I252" s="65" t="s">
        <v>439</v>
      </c>
      <c r="J252" s="30" t="s">
        <v>681</v>
      </c>
      <c r="K252" s="30" t="s">
        <v>271</v>
      </c>
      <c r="L252" s="30" t="s">
        <v>228</v>
      </c>
      <c r="M252" s="60" t="s">
        <v>517</v>
      </c>
      <c r="N252" s="30" t="s">
        <v>440</v>
      </c>
      <c r="O252" s="31">
        <v>7.6</v>
      </c>
    </row>
    <row r="253" spans="9:15" ht="31.5">
      <c r="I253" s="29" t="s">
        <v>518</v>
      </c>
      <c r="J253" s="30" t="s">
        <v>681</v>
      </c>
      <c r="K253" s="30" t="s">
        <v>271</v>
      </c>
      <c r="L253" s="30" t="s">
        <v>228</v>
      </c>
      <c r="M253" s="60" t="s">
        <v>519</v>
      </c>
      <c r="N253" s="30"/>
      <c r="O253" s="31">
        <v>16.7</v>
      </c>
    </row>
    <row r="254" spans="9:15" ht="18.75">
      <c r="I254" s="65" t="s">
        <v>439</v>
      </c>
      <c r="J254" s="30" t="s">
        <v>681</v>
      </c>
      <c r="K254" s="30" t="s">
        <v>271</v>
      </c>
      <c r="L254" s="30" t="s">
        <v>228</v>
      </c>
      <c r="M254" s="60" t="s">
        <v>519</v>
      </c>
      <c r="N254" s="30" t="s">
        <v>440</v>
      </c>
      <c r="O254" s="31">
        <v>16.7</v>
      </c>
    </row>
    <row r="255" spans="9:15" ht="31.5">
      <c r="I255" s="29" t="s">
        <v>533</v>
      </c>
      <c r="J255" s="30" t="s">
        <v>681</v>
      </c>
      <c r="K255" s="30" t="s">
        <v>271</v>
      </c>
      <c r="L255" s="30" t="s">
        <v>228</v>
      </c>
      <c r="M255" s="60" t="s">
        <v>58</v>
      </c>
      <c r="N255" s="30" t="s">
        <v>205</v>
      </c>
      <c r="O255" s="31">
        <v>15.5</v>
      </c>
    </row>
    <row r="256" spans="9:15" ht="18.75">
      <c r="I256" s="65" t="s">
        <v>439</v>
      </c>
      <c r="J256" s="30" t="s">
        <v>681</v>
      </c>
      <c r="K256" s="30" t="s">
        <v>271</v>
      </c>
      <c r="L256" s="30" t="s">
        <v>228</v>
      </c>
      <c r="M256" s="60" t="s">
        <v>58</v>
      </c>
      <c r="N256" s="30" t="s">
        <v>440</v>
      </c>
      <c r="O256" s="31">
        <v>15.5</v>
      </c>
    </row>
    <row r="257" spans="9:15" ht="31.5">
      <c r="I257" s="29" t="s">
        <v>520</v>
      </c>
      <c r="J257" s="30" t="s">
        <v>681</v>
      </c>
      <c r="K257" s="30" t="s">
        <v>271</v>
      </c>
      <c r="L257" s="30" t="s">
        <v>228</v>
      </c>
      <c r="M257" s="60" t="s">
        <v>521</v>
      </c>
      <c r="N257" s="30"/>
      <c r="O257" s="31">
        <v>19.8</v>
      </c>
    </row>
    <row r="258" spans="9:15" ht="18.75">
      <c r="I258" s="65" t="s">
        <v>439</v>
      </c>
      <c r="J258" s="30" t="s">
        <v>681</v>
      </c>
      <c r="K258" s="30" t="s">
        <v>271</v>
      </c>
      <c r="L258" s="30" t="s">
        <v>228</v>
      </c>
      <c r="M258" s="60" t="s">
        <v>521</v>
      </c>
      <c r="N258" s="30" t="s">
        <v>440</v>
      </c>
      <c r="O258" s="31">
        <v>19.8</v>
      </c>
    </row>
    <row r="259" spans="9:15" ht="18.75">
      <c r="I259" s="29" t="s">
        <v>232</v>
      </c>
      <c r="J259" s="30" t="s">
        <v>681</v>
      </c>
      <c r="K259" s="30" t="s">
        <v>271</v>
      </c>
      <c r="L259" s="30" t="s">
        <v>228</v>
      </c>
      <c r="M259" s="60" t="s">
        <v>590</v>
      </c>
      <c r="N259" s="30"/>
      <c r="O259" s="31">
        <f>O260+O262</f>
        <v>1705.1</v>
      </c>
    </row>
    <row r="260" spans="9:15" ht="18.75">
      <c r="I260" s="29" t="s">
        <v>565</v>
      </c>
      <c r="J260" s="30" t="s">
        <v>681</v>
      </c>
      <c r="K260" s="30" t="s">
        <v>271</v>
      </c>
      <c r="L260" s="30" t="s">
        <v>228</v>
      </c>
      <c r="M260" s="60" t="s">
        <v>522</v>
      </c>
      <c r="N260" s="30"/>
      <c r="O260" s="31">
        <v>563.6</v>
      </c>
    </row>
    <row r="261" spans="9:15" ht="32.25" customHeight="1">
      <c r="I261" s="29" t="s">
        <v>422</v>
      </c>
      <c r="J261" s="30" t="s">
        <v>681</v>
      </c>
      <c r="K261" s="30" t="s">
        <v>271</v>
      </c>
      <c r="L261" s="30" t="s">
        <v>228</v>
      </c>
      <c r="M261" s="60" t="s">
        <v>522</v>
      </c>
      <c r="N261" s="30" t="s">
        <v>423</v>
      </c>
      <c r="O261" s="31">
        <v>563.6</v>
      </c>
    </row>
    <row r="262" spans="9:15" ht="31.5">
      <c r="I262" s="29" t="s">
        <v>634</v>
      </c>
      <c r="J262" s="30" t="s">
        <v>681</v>
      </c>
      <c r="K262" s="30" t="s">
        <v>271</v>
      </c>
      <c r="L262" s="30" t="s">
        <v>228</v>
      </c>
      <c r="M262" s="60" t="s">
        <v>523</v>
      </c>
      <c r="N262" s="30"/>
      <c r="O262" s="31">
        <v>1141.5</v>
      </c>
    </row>
    <row r="263" spans="9:15" ht="33" customHeight="1">
      <c r="I263" s="29" t="s">
        <v>422</v>
      </c>
      <c r="J263" s="30" t="s">
        <v>681</v>
      </c>
      <c r="K263" s="30" t="s">
        <v>271</v>
      </c>
      <c r="L263" s="30" t="s">
        <v>228</v>
      </c>
      <c r="M263" s="60" t="s">
        <v>523</v>
      </c>
      <c r="N263" s="30" t="s">
        <v>423</v>
      </c>
      <c r="O263" s="31">
        <v>1141.5</v>
      </c>
    </row>
    <row r="264" spans="9:15" ht="18.75">
      <c r="I264" s="29" t="s">
        <v>93</v>
      </c>
      <c r="J264" s="30" t="s">
        <v>681</v>
      </c>
      <c r="K264" s="30" t="s">
        <v>271</v>
      </c>
      <c r="L264" s="30" t="s">
        <v>228</v>
      </c>
      <c r="M264" s="60" t="s">
        <v>586</v>
      </c>
      <c r="N264" s="30"/>
      <c r="O264" s="31">
        <v>620.2</v>
      </c>
    </row>
    <row r="265" spans="9:15" ht="18.75">
      <c r="I265" s="29" t="s">
        <v>657</v>
      </c>
      <c r="J265" s="30" t="s">
        <v>681</v>
      </c>
      <c r="K265" s="30" t="s">
        <v>271</v>
      </c>
      <c r="L265" s="30" t="s">
        <v>228</v>
      </c>
      <c r="M265" s="60" t="s">
        <v>524</v>
      </c>
      <c r="N265" s="30"/>
      <c r="O265" s="31">
        <v>427.2</v>
      </c>
    </row>
    <row r="266" spans="9:15" ht="34.5" customHeight="1">
      <c r="I266" s="29" t="s">
        <v>422</v>
      </c>
      <c r="J266" s="30" t="s">
        <v>681</v>
      </c>
      <c r="K266" s="30" t="s">
        <v>271</v>
      </c>
      <c r="L266" s="30" t="s">
        <v>228</v>
      </c>
      <c r="M266" s="60" t="s">
        <v>524</v>
      </c>
      <c r="N266" s="30" t="s">
        <v>423</v>
      </c>
      <c r="O266" s="31">
        <v>427.2</v>
      </c>
    </row>
    <row r="267" spans="9:15" ht="47.25">
      <c r="I267" s="29" t="s">
        <v>525</v>
      </c>
      <c r="J267" s="30" t="s">
        <v>681</v>
      </c>
      <c r="K267" s="30" t="s">
        <v>271</v>
      </c>
      <c r="L267" s="30" t="s">
        <v>228</v>
      </c>
      <c r="M267" s="60" t="s">
        <v>526</v>
      </c>
      <c r="N267" s="30"/>
      <c r="O267" s="31">
        <v>193</v>
      </c>
    </row>
    <row r="268" spans="9:15" ht="33.75" customHeight="1">
      <c r="I268" s="29" t="s">
        <v>422</v>
      </c>
      <c r="J268" s="30" t="s">
        <v>681</v>
      </c>
      <c r="K268" s="30" t="s">
        <v>271</v>
      </c>
      <c r="L268" s="30" t="s">
        <v>228</v>
      </c>
      <c r="M268" s="60" t="s">
        <v>526</v>
      </c>
      <c r="N268" s="30" t="s">
        <v>423</v>
      </c>
      <c r="O268" s="31">
        <v>193</v>
      </c>
    </row>
    <row r="269" spans="9:15" ht="24" customHeight="1">
      <c r="I269" s="26" t="s">
        <v>614</v>
      </c>
      <c r="J269" s="30" t="s">
        <v>681</v>
      </c>
      <c r="K269" s="27" t="s">
        <v>271</v>
      </c>
      <c r="L269" s="27" t="s">
        <v>268</v>
      </c>
      <c r="M269" s="73" t="s">
        <v>205</v>
      </c>
      <c r="N269" s="27" t="s">
        <v>205</v>
      </c>
      <c r="O269" s="28">
        <f>O270</f>
        <v>69.8</v>
      </c>
    </row>
    <row r="270" spans="9:15" ht="15" customHeight="1">
      <c r="I270" s="29" t="s">
        <v>93</v>
      </c>
      <c r="J270" s="30" t="s">
        <v>681</v>
      </c>
      <c r="K270" s="30" t="s">
        <v>271</v>
      </c>
      <c r="L270" s="30" t="s">
        <v>268</v>
      </c>
      <c r="M270" s="60" t="s">
        <v>586</v>
      </c>
      <c r="N270" s="30"/>
      <c r="O270" s="31">
        <f>O271</f>
        <v>69.8</v>
      </c>
    </row>
    <row r="271" spans="9:15" ht="18" customHeight="1">
      <c r="I271" s="29" t="s">
        <v>527</v>
      </c>
      <c r="J271" s="30" t="s">
        <v>681</v>
      </c>
      <c r="K271" s="30" t="s">
        <v>271</v>
      </c>
      <c r="L271" s="30" t="s">
        <v>268</v>
      </c>
      <c r="M271" s="60" t="s">
        <v>83</v>
      </c>
      <c r="N271" s="30" t="s">
        <v>205</v>
      </c>
      <c r="O271" s="31">
        <f>O272+O273+O274</f>
        <v>69.8</v>
      </c>
    </row>
    <row r="272" spans="9:15" ht="33" customHeight="1">
      <c r="I272" s="65" t="s">
        <v>408</v>
      </c>
      <c r="J272" s="30" t="s">
        <v>681</v>
      </c>
      <c r="K272" s="30" t="s">
        <v>271</v>
      </c>
      <c r="L272" s="30" t="s">
        <v>268</v>
      </c>
      <c r="M272" s="60" t="s">
        <v>83</v>
      </c>
      <c r="N272" s="30" t="s">
        <v>409</v>
      </c>
      <c r="O272" s="31">
        <v>28.6</v>
      </c>
    </row>
    <row r="273" spans="9:15" ht="33.75" customHeight="1">
      <c r="I273" s="29" t="s">
        <v>422</v>
      </c>
      <c r="J273" s="30" t="s">
        <v>681</v>
      </c>
      <c r="K273" s="30" t="s">
        <v>271</v>
      </c>
      <c r="L273" s="30" t="s">
        <v>268</v>
      </c>
      <c r="M273" s="60" t="s">
        <v>83</v>
      </c>
      <c r="N273" s="30" t="s">
        <v>423</v>
      </c>
      <c r="O273" s="31">
        <v>19</v>
      </c>
    </row>
    <row r="274" spans="9:15" ht="18.75">
      <c r="I274" s="29" t="s">
        <v>439</v>
      </c>
      <c r="J274" s="30" t="s">
        <v>681</v>
      </c>
      <c r="K274" s="30" t="s">
        <v>271</v>
      </c>
      <c r="L274" s="30" t="s">
        <v>268</v>
      </c>
      <c r="M274" s="60" t="s">
        <v>83</v>
      </c>
      <c r="N274" s="30" t="s">
        <v>440</v>
      </c>
      <c r="O274" s="31">
        <v>22.2</v>
      </c>
    </row>
    <row r="275" spans="9:15" ht="18.75">
      <c r="I275" s="90" t="s">
        <v>543</v>
      </c>
      <c r="J275" s="91" t="s">
        <v>681</v>
      </c>
      <c r="K275" s="91" t="s">
        <v>36</v>
      </c>
      <c r="L275" s="91"/>
      <c r="M275" s="97" t="s">
        <v>205</v>
      </c>
      <c r="N275" s="91" t="s">
        <v>205</v>
      </c>
      <c r="O275" s="88">
        <f>O276+O281</f>
        <v>1542.3</v>
      </c>
    </row>
    <row r="276" spans="9:15" ht="18.75">
      <c r="I276" s="26" t="s">
        <v>543</v>
      </c>
      <c r="J276" s="30" t="s">
        <v>681</v>
      </c>
      <c r="K276" s="27" t="s">
        <v>36</v>
      </c>
      <c r="L276" s="27" t="s">
        <v>211</v>
      </c>
      <c r="M276" s="73"/>
      <c r="N276" s="27"/>
      <c r="O276" s="28">
        <f>O277</f>
        <v>1376.3</v>
      </c>
    </row>
    <row r="277" spans="9:15" ht="21" customHeight="1">
      <c r="I277" s="29" t="s">
        <v>93</v>
      </c>
      <c r="J277" s="30" t="s">
        <v>681</v>
      </c>
      <c r="K277" s="30" t="s">
        <v>36</v>
      </c>
      <c r="L277" s="30" t="s">
        <v>211</v>
      </c>
      <c r="M277" s="60" t="s">
        <v>586</v>
      </c>
      <c r="N277" s="30" t="s">
        <v>205</v>
      </c>
      <c r="O277" s="31">
        <v>1376.3</v>
      </c>
    </row>
    <row r="278" spans="9:15" ht="17.25" customHeight="1">
      <c r="I278" s="29" t="s">
        <v>402</v>
      </c>
      <c r="J278" s="30" t="s">
        <v>681</v>
      </c>
      <c r="K278" s="30" t="s">
        <v>36</v>
      </c>
      <c r="L278" s="30" t="s">
        <v>211</v>
      </c>
      <c r="M278" s="60" t="s">
        <v>403</v>
      </c>
      <c r="N278" s="30" t="s">
        <v>205</v>
      </c>
      <c r="O278" s="31">
        <f>O279+O280</f>
        <v>1376.3</v>
      </c>
    </row>
    <row r="279" spans="9:15" ht="33.75" customHeight="1">
      <c r="I279" s="65" t="s">
        <v>408</v>
      </c>
      <c r="J279" s="30" t="s">
        <v>681</v>
      </c>
      <c r="K279" s="30" t="s">
        <v>36</v>
      </c>
      <c r="L279" s="30" t="s">
        <v>211</v>
      </c>
      <c r="M279" s="60" t="s">
        <v>403</v>
      </c>
      <c r="N279" s="30" t="s">
        <v>409</v>
      </c>
      <c r="O279" s="31">
        <v>1195.3</v>
      </c>
    </row>
    <row r="280" spans="9:15" ht="21.75" customHeight="1">
      <c r="I280" s="29" t="s">
        <v>447</v>
      </c>
      <c r="J280" s="30" t="s">
        <v>681</v>
      </c>
      <c r="K280" s="30" t="s">
        <v>36</v>
      </c>
      <c r="L280" s="30" t="s">
        <v>211</v>
      </c>
      <c r="M280" s="60" t="s">
        <v>403</v>
      </c>
      <c r="N280" s="30" t="s">
        <v>448</v>
      </c>
      <c r="O280" s="31">
        <v>181</v>
      </c>
    </row>
    <row r="281" spans="9:15" ht="21.75" customHeight="1">
      <c r="I281" s="26" t="s">
        <v>405</v>
      </c>
      <c r="J281" s="30" t="s">
        <v>681</v>
      </c>
      <c r="K281" s="27" t="s">
        <v>36</v>
      </c>
      <c r="L281" s="27" t="s">
        <v>228</v>
      </c>
      <c r="M281" s="73"/>
      <c r="N281" s="27"/>
      <c r="O281" s="28">
        <v>166</v>
      </c>
    </row>
    <row r="282" spans="9:15" ht="16.5" customHeight="1">
      <c r="I282" s="29" t="s">
        <v>232</v>
      </c>
      <c r="J282" s="30" t="s">
        <v>681</v>
      </c>
      <c r="K282" s="30" t="s">
        <v>36</v>
      </c>
      <c r="L282" s="30" t="s">
        <v>228</v>
      </c>
      <c r="M282" s="60" t="s">
        <v>590</v>
      </c>
      <c r="N282" s="30"/>
      <c r="O282" s="31">
        <v>166</v>
      </c>
    </row>
    <row r="283" spans="9:15" ht="18.75" customHeight="1">
      <c r="I283" s="29" t="s">
        <v>406</v>
      </c>
      <c r="J283" s="30" t="s">
        <v>681</v>
      </c>
      <c r="K283" s="30" t="s">
        <v>36</v>
      </c>
      <c r="L283" s="30" t="s">
        <v>228</v>
      </c>
      <c r="M283" s="60" t="s">
        <v>407</v>
      </c>
      <c r="N283" s="30"/>
      <c r="O283" s="31">
        <v>166</v>
      </c>
    </row>
    <row r="284" spans="9:15" ht="35.25" customHeight="1">
      <c r="I284" s="65" t="s">
        <v>408</v>
      </c>
      <c r="J284" s="30" t="s">
        <v>681</v>
      </c>
      <c r="K284" s="30" t="s">
        <v>36</v>
      </c>
      <c r="L284" s="30" t="s">
        <v>228</v>
      </c>
      <c r="M284" s="60" t="s">
        <v>407</v>
      </c>
      <c r="N284" s="30" t="s">
        <v>409</v>
      </c>
      <c r="O284" s="31">
        <v>166</v>
      </c>
    </row>
    <row r="285" spans="9:15" ht="18.75" customHeight="1">
      <c r="I285" s="90" t="s">
        <v>74</v>
      </c>
      <c r="J285" s="91" t="s">
        <v>681</v>
      </c>
      <c r="K285" s="91" t="s">
        <v>704</v>
      </c>
      <c r="L285" s="91"/>
      <c r="M285" s="97" t="s">
        <v>205</v>
      </c>
      <c r="N285" s="91" t="s">
        <v>205</v>
      </c>
      <c r="O285" s="88">
        <f>O286+O291</f>
        <v>1910</v>
      </c>
    </row>
    <row r="286" spans="9:15" ht="20.25" customHeight="1">
      <c r="I286" s="26" t="s">
        <v>74</v>
      </c>
      <c r="J286" s="30" t="s">
        <v>681</v>
      </c>
      <c r="K286" s="27" t="s">
        <v>704</v>
      </c>
      <c r="L286" s="27" t="s">
        <v>211</v>
      </c>
      <c r="M286" s="73"/>
      <c r="N286" s="27"/>
      <c r="O286" s="28">
        <f>O287</f>
        <v>820.1</v>
      </c>
    </row>
    <row r="287" spans="9:15" ht="21" customHeight="1">
      <c r="I287" s="29" t="s">
        <v>93</v>
      </c>
      <c r="J287" s="30" t="s">
        <v>681</v>
      </c>
      <c r="K287" s="30" t="s">
        <v>704</v>
      </c>
      <c r="L287" s="30" t="s">
        <v>211</v>
      </c>
      <c r="M287" s="60" t="s">
        <v>586</v>
      </c>
      <c r="N287" s="103"/>
      <c r="O287" s="31">
        <v>820.1</v>
      </c>
    </row>
    <row r="288" spans="9:15" ht="31.5">
      <c r="I288" s="29" t="s">
        <v>324</v>
      </c>
      <c r="J288" s="30" t="s">
        <v>681</v>
      </c>
      <c r="K288" s="30" t="s">
        <v>704</v>
      </c>
      <c r="L288" s="30" t="s">
        <v>211</v>
      </c>
      <c r="M288" s="60" t="s">
        <v>325</v>
      </c>
      <c r="N288" s="103"/>
      <c r="O288" s="31">
        <v>820.1</v>
      </c>
    </row>
    <row r="289" spans="9:15" ht="63.75" customHeight="1">
      <c r="I289" s="29" t="s">
        <v>437</v>
      </c>
      <c r="J289" s="30" t="s">
        <v>681</v>
      </c>
      <c r="K289" s="30" t="s">
        <v>704</v>
      </c>
      <c r="L289" s="30" t="s">
        <v>211</v>
      </c>
      <c r="M289" s="60" t="s">
        <v>325</v>
      </c>
      <c r="N289" s="30" t="s">
        <v>438</v>
      </c>
      <c r="O289" s="31">
        <v>734.1</v>
      </c>
    </row>
    <row r="290" spans="9:15" ht="18.75" customHeight="1">
      <c r="I290" s="29" t="s">
        <v>439</v>
      </c>
      <c r="J290" s="30" t="s">
        <v>681</v>
      </c>
      <c r="K290" s="30" t="s">
        <v>704</v>
      </c>
      <c r="L290" s="30" t="s">
        <v>211</v>
      </c>
      <c r="M290" s="60" t="s">
        <v>325</v>
      </c>
      <c r="N290" s="30" t="s">
        <v>440</v>
      </c>
      <c r="O290" s="31">
        <v>86</v>
      </c>
    </row>
    <row r="291" spans="9:15" ht="19.5" customHeight="1">
      <c r="I291" s="26" t="s">
        <v>555</v>
      </c>
      <c r="J291" s="30" t="s">
        <v>681</v>
      </c>
      <c r="K291" s="27" t="s">
        <v>704</v>
      </c>
      <c r="L291" s="27" t="s">
        <v>265</v>
      </c>
      <c r="M291" s="73"/>
      <c r="N291" s="27"/>
      <c r="O291" s="28">
        <f>O292</f>
        <v>1089.9</v>
      </c>
    </row>
    <row r="292" spans="9:15" ht="18.75">
      <c r="I292" s="29" t="s">
        <v>93</v>
      </c>
      <c r="J292" s="30" t="s">
        <v>681</v>
      </c>
      <c r="K292" s="30" t="s">
        <v>704</v>
      </c>
      <c r="L292" s="30" t="s">
        <v>265</v>
      </c>
      <c r="M292" s="60" t="s">
        <v>586</v>
      </c>
      <c r="N292" s="30"/>
      <c r="O292" s="31">
        <v>1089.9</v>
      </c>
    </row>
    <row r="293" spans="9:15" ht="31.5">
      <c r="I293" s="29" t="s">
        <v>324</v>
      </c>
      <c r="J293" s="30" t="s">
        <v>681</v>
      </c>
      <c r="K293" s="30" t="s">
        <v>704</v>
      </c>
      <c r="L293" s="30" t="s">
        <v>265</v>
      </c>
      <c r="M293" s="60" t="s">
        <v>325</v>
      </c>
      <c r="N293" s="30"/>
      <c r="O293" s="31">
        <v>1089.9</v>
      </c>
    </row>
    <row r="294" spans="9:15" ht="63">
      <c r="I294" s="29" t="s">
        <v>437</v>
      </c>
      <c r="J294" s="30" t="s">
        <v>681</v>
      </c>
      <c r="K294" s="30" t="s">
        <v>704</v>
      </c>
      <c r="L294" s="30" t="s">
        <v>265</v>
      </c>
      <c r="M294" s="60" t="s">
        <v>325</v>
      </c>
      <c r="N294" s="30" t="s">
        <v>438</v>
      </c>
      <c r="O294" s="31">
        <v>1089.9</v>
      </c>
    </row>
    <row r="295" spans="9:15" ht="31.5">
      <c r="I295" s="90" t="s">
        <v>326</v>
      </c>
      <c r="J295" s="91" t="s">
        <v>681</v>
      </c>
      <c r="K295" s="91" t="s">
        <v>650</v>
      </c>
      <c r="L295" s="91" t="s">
        <v>205</v>
      </c>
      <c r="M295" s="97" t="s">
        <v>205</v>
      </c>
      <c r="N295" s="91" t="s">
        <v>205</v>
      </c>
      <c r="O295" s="88">
        <v>110</v>
      </c>
    </row>
    <row r="296" spans="9:15" ht="31.5">
      <c r="I296" s="26" t="s">
        <v>326</v>
      </c>
      <c r="J296" s="30" t="s">
        <v>681</v>
      </c>
      <c r="K296" s="27" t="s">
        <v>650</v>
      </c>
      <c r="L296" s="27" t="s">
        <v>211</v>
      </c>
      <c r="M296" s="73" t="s">
        <v>205</v>
      </c>
      <c r="N296" s="27" t="s">
        <v>205</v>
      </c>
      <c r="O296" s="28">
        <v>110</v>
      </c>
    </row>
    <row r="297" spans="9:15" ht="18.75">
      <c r="I297" s="29" t="s">
        <v>290</v>
      </c>
      <c r="J297" s="30" t="s">
        <v>681</v>
      </c>
      <c r="K297" s="30" t="s">
        <v>650</v>
      </c>
      <c r="L297" s="30" t="s">
        <v>211</v>
      </c>
      <c r="M297" s="60" t="s">
        <v>327</v>
      </c>
      <c r="N297" s="30" t="s">
        <v>205</v>
      </c>
      <c r="O297" s="31">
        <v>110</v>
      </c>
    </row>
    <row r="298" spans="9:15" ht="31.5">
      <c r="I298" s="29" t="s">
        <v>328</v>
      </c>
      <c r="J298" s="30" t="s">
        <v>681</v>
      </c>
      <c r="K298" s="30" t="s">
        <v>650</v>
      </c>
      <c r="L298" s="30" t="s">
        <v>211</v>
      </c>
      <c r="M298" s="60" t="s">
        <v>329</v>
      </c>
      <c r="N298" s="30" t="s">
        <v>205</v>
      </c>
      <c r="O298" s="31">
        <v>110</v>
      </c>
    </row>
    <row r="299" spans="9:15" ht="31.5">
      <c r="I299" s="29" t="s">
        <v>330</v>
      </c>
      <c r="J299" s="30" t="s">
        <v>681</v>
      </c>
      <c r="K299" s="30" t="s">
        <v>650</v>
      </c>
      <c r="L299" s="30" t="s">
        <v>211</v>
      </c>
      <c r="M299" s="60" t="s">
        <v>329</v>
      </c>
      <c r="N299" s="30" t="s">
        <v>331</v>
      </c>
      <c r="O299" s="31">
        <v>110</v>
      </c>
    </row>
    <row r="300" spans="9:15" ht="31.5">
      <c r="I300" s="83" t="s">
        <v>332</v>
      </c>
      <c r="J300" s="98" t="s">
        <v>665</v>
      </c>
      <c r="K300" s="98"/>
      <c r="L300" s="98"/>
      <c r="M300" s="99"/>
      <c r="N300" s="98"/>
      <c r="O300" s="100">
        <f>O301+O313+O334+O339</f>
        <v>48268.4</v>
      </c>
    </row>
    <row r="301" spans="9:15" ht="18.75">
      <c r="I301" s="90" t="s">
        <v>213</v>
      </c>
      <c r="J301" s="91" t="s">
        <v>665</v>
      </c>
      <c r="K301" s="91" t="s">
        <v>211</v>
      </c>
      <c r="L301" s="91" t="s">
        <v>650</v>
      </c>
      <c r="M301" s="97" t="s">
        <v>205</v>
      </c>
      <c r="N301" s="91" t="s">
        <v>205</v>
      </c>
      <c r="O301" s="88">
        <f>O302+O309</f>
        <v>4508.3</v>
      </c>
    </row>
    <row r="302" spans="9:15" ht="31.5">
      <c r="I302" s="29" t="s">
        <v>216</v>
      </c>
      <c r="J302" s="30" t="s">
        <v>665</v>
      </c>
      <c r="K302" s="30" t="s">
        <v>211</v>
      </c>
      <c r="L302" s="30" t="s">
        <v>650</v>
      </c>
      <c r="M302" s="60" t="s">
        <v>432</v>
      </c>
      <c r="N302" s="30" t="s">
        <v>205</v>
      </c>
      <c r="O302" s="31">
        <f>O303</f>
        <v>2629.2000000000003</v>
      </c>
    </row>
    <row r="303" spans="9:15" ht="18.75">
      <c r="I303" s="29" t="s">
        <v>218</v>
      </c>
      <c r="J303" s="30" t="s">
        <v>665</v>
      </c>
      <c r="K303" s="30" t="s">
        <v>211</v>
      </c>
      <c r="L303" s="30" t="s">
        <v>650</v>
      </c>
      <c r="M303" s="60" t="s">
        <v>81</v>
      </c>
      <c r="N303" s="30" t="s">
        <v>205</v>
      </c>
      <c r="O303" s="31">
        <f>O304+O305+O306+O307+O308</f>
        <v>2629.2000000000003</v>
      </c>
    </row>
    <row r="304" spans="9:15" ht="18.75">
      <c r="I304" s="65" t="s">
        <v>418</v>
      </c>
      <c r="J304" s="30" t="s">
        <v>665</v>
      </c>
      <c r="K304" s="30" t="s">
        <v>211</v>
      </c>
      <c r="L304" s="30" t="s">
        <v>650</v>
      </c>
      <c r="M304" s="60" t="s">
        <v>81</v>
      </c>
      <c r="N304" s="30" t="s">
        <v>419</v>
      </c>
      <c r="O304" s="31">
        <v>2015.7</v>
      </c>
    </row>
    <row r="305" spans="9:15" ht="31.5">
      <c r="I305" s="65" t="s">
        <v>420</v>
      </c>
      <c r="J305" s="30" t="s">
        <v>665</v>
      </c>
      <c r="K305" s="30" t="s">
        <v>211</v>
      </c>
      <c r="L305" s="30" t="s">
        <v>650</v>
      </c>
      <c r="M305" s="60" t="s">
        <v>81</v>
      </c>
      <c r="N305" s="30" t="s">
        <v>421</v>
      </c>
      <c r="O305" s="31">
        <v>223.3</v>
      </c>
    </row>
    <row r="306" spans="9:15" ht="31.5">
      <c r="I306" s="65" t="s">
        <v>408</v>
      </c>
      <c r="J306" s="30" t="s">
        <v>665</v>
      </c>
      <c r="K306" s="30" t="s">
        <v>211</v>
      </c>
      <c r="L306" s="30" t="s">
        <v>650</v>
      </c>
      <c r="M306" s="60" t="s">
        <v>81</v>
      </c>
      <c r="N306" s="30" t="s">
        <v>409</v>
      </c>
      <c r="O306" s="31">
        <v>372.4</v>
      </c>
    </row>
    <row r="307" spans="9:15" ht="31.5">
      <c r="I307" s="65" t="s">
        <v>424</v>
      </c>
      <c r="J307" s="30" t="s">
        <v>665</v>
      </c>
      <c r="K307" s="30" t="s">
        <v>211</v>
      </c>
      <c r="L307" s="30" t="s">
        <v>650</v>
      </c>
      <c r="M307" s="60" t="s">
        <v>81</v>
      </c>
      <c r="N307" s="30" t="s">
        <v>50</v>
      </c>
      <c r="O307" s="31">
        <v>2.3</v>
      </c>
    </row>
    <row r="308" spans="9:15" ht="18.75">
      <c r="I308" s="65" t="s">
        <v>425</v>
      </c>
      <c r="J308" s="30" t="s">
        <v>665</v>
      </c>
      <c r="K308" s="30" t="s">
        <v>211</v>
      </c>
      <c r="L308" s="30" t="s">
        <v>650</v>
      </c>
      <c r="M308" s="60" t="s">
        <v>81</v>
      </c>
      <c r="N308" s="30" t="s">
        <v>426</v>
      </c>
      <c r="O308" s="31">
        <v>15.5</v>
      </c>
    </row>
    <row r="309" spans="9:15" ht="31.5">
      <c r="I309" s="29" t="s">
        <v>49</v>
      </c>
      <c r="J309" s="30" t="s">
        <v>665</v>
      </c>
      <c r="K309" s="30" t="s">
        <v>211</v>
      </c>
      <c r="L309" s="30" t="s">
        <v>650</v>
      </c>
      <c r="M309" s="60" t="s">
        <v>435</v>
      </c>
      <c r="N309" s="30" t="s">
        <v>205</v>
      </c>
      <c r="O309" s="31">
        <v>1879.1</v>
      </c>
    </row>
    <row r="310" spans="9:15" ht="31.5">
      <c r="I310" s="29" t="s">
        <v>655</v>
      </c>
      <c r="J310" s="30" t="s">
        <v>665</v>
      </c>
      <c r="K310" s="30" t="s">
        <v>211</v>
      </c>
      <c r="L310" s="30" t="s">
        <v>650</v>
      </c>
      <c r="M310" s="60" t="s">
        <v>436</v>
      </c>
      <c r="N310" s="30"/>
      <c r="O310" s="31">
        <f>O311+O312</f>
        <v>1879.1</v>
      </c>
    </row>
    <row r="311" spans="9:15" ht="31.5">
      <c r="I311" s="65" t="s">
        <v>408</v>
      </c>
      <c r="J311" s="30" t="s">
        <v>665</v>
      </c>
      <c r="K311" s="30" t="s">
        <v>211</v>
      </c>
      <c r="L311" s="30" t="s">
        <v>650</v>
      </c>
      <c r="M311" s="60" t="s">
        <v>436</v>
      </c>
      <c r="N311" s="30" t="s">
        <v>409</v>
      </c>
      <c r="O311" s="31">
        <v>1709.8</v>
      </c>
    </row>
    <row r="312" spans="9:15" ht="18.75">
      <c r="I312" s="65" t="s">
        <v>425</v>
      </c>
      <c r="J312" s="30" t="s">
        <v>665</v>
      </c>
      <c r="K312" s="30" t="s">
        <v>211</v>
      </c>
      <c r="L312" s="30" t="s">
        <v>650</v>
      </c>
      <c r="M312" s="60" t="s">
        <v>436</v>
      </c>
      <c r="N312" s="30" t="s">
        <v>426</v>
      </c>
      <c r="O312" s="31">
        <v>169.3</v>
      </c>
    </row>
    <row r="313" spans="9:15" ht="18.75">
      <c r="I313" s="90" t="s">
        <v>708</v>
      </c>
      <c r="J313" s="91" t="s">
        <v>665</v>
      </c>
      <c r="K313" s="91" t="s">
        <v>252</v>
      </c>
      <c r="L313" s="91"/>
      <c r="M313" s="97"/>
      <c r="N313" s="91"/>
      <c r="O313" s="88">
        <f>O314+O325</f>
        <v>32166.299999999996</v>
      </c>
    </row>
    <row r="314" spans="9:15" ht="18.75">
      <c r="I314" s="26" t="s">
        <v>633</v>
      </c>
      <c r="J314" s="30" t="s">
        <v>665</v>
      </c>
      <c r="K314" s="27" t="s">
        <v>252</v>
      </c>
      <c r="L314" s="27" t="s">
        <v>211</v>
      </c>
      <c r="M314" s="60"/>
      <c r="N314" s="30"/>
      <c r="O314" s="31">
        <f>O315+O320</f>
        <v>22788.399999999998</v>
      </c>
    </row>
    <row r="315" spans="9:15" ht="18.75">
      <c r="I315" s="29" t="s">
        <v>232</v>
      </c>
      <c r="J315" s="30" t="s">
        <v>665</v>
      </c>
      <c r="K315" s="30" t="s">
        <v>252</v>
      </c>
      <c r="L315" s="30" t="s">
        <v>211</v>
      </c>
      <c r="M315" s="60" t="s">
        <v>590</v>
      </c>
      <c r="N315" s="30"/>
      <c r="O315" s="31">
        <f>O316+O318</f>
        <v>20999.3</v>
      </c>
    </row>
    <row r="316" spans="9:15" ht="31.5">
      <c r="I316" s="29" t="s">
        <v>333</v>
      </c>
      <c r="J316" s="30" t="s">
        <v>665</v>
      </c>
      <c r="K316" s="30" t="s">
        <v>252</v>
      </c>
      <c r="L316" s="30" t="s">
        <v>211</v>
      </c>
      <c r="M316" s="60" t="s">
        <v>334</v>
      </c>
      <c r="N316" s="30"/>
      <c r="O316" s="31">
        <v>2457</v>
      </c>
    </row>
    <row r="317" spans="9:15" ht="31.5">
      <c r="I317" s="65" t="s">
        <v>408</v>
      </c>
      <c r="J317" s="30" t="s">
        <v>665</v>
      </c>
      <c r="K317" s="30" t="s">
        <v>252</v>
      </c>
      <c r="L317" s="30" t="s">
        <v>211</v>
      </c>
      <c r="M317" s="60" t="s">
        <v>334</v>
      </c>
      <c r="N317" s="30" t="s">
        <v>409</v>
      </c>
      <c r="O317" s="31">
        <v>2457</v>
      </c>
    </row>
    <row r="318" spans="9:15" ht="31.5">
      <c r="I318" s="29" t="s">
        <v>335</v>
      </c>
      <c r="J318" s="30" t="s">
        <v>665</v>
      </c>
      <c r="K318" s="30" t="s">
        <v>252</v>
      </c>
      <c r="L318" s="30" t="s">
        <v>211</v>
      </c>
      <c r="M318" s="60" t="s">
        <v>336</v>
      </c>
      <c r="N318" s="30"/>
      <c r="O318" s="31">
        <v>18542.3</v>
      </c>
    </row>
    <row r="319" spans="9:15" ht="31.5">
      <c r="I319" s="65" t="s">
        <v>408</v>
      </c>
      <c r="J319" s="30" t="s">
        <v>665</v>
      </c>
      <c r="K319" s="30" t="s">
        <v>252</v>
      </c>
      <c r="L319" s="30" t="s">
        <v>211</v>
      </c>
      <c r="M319" s="60" t="s">
        <v>336</v>
      </c>
      <c r="N319" s="30" t="s">
        <v>409</v>
      </c>
      <c r="O319" s="31">
        <v>18542.3</v>
      </c>
    </row>
    <row r="320" spans="9:15" ht="42.75" customHeight="1">
      <c r="I320" s="29" t="s">
        <v>93</v>
      </c>
      <c r="J320" s="30" t="s">
        <v>665</v>
      </c>
      <c r="K320" s="30" t="s">
        <v>252</v>
      </c>
      <c r="L320" s="30" t="s">
        <v>211</v>
      </c>
      <c r="M320" s="60" t="s">
        <v>586</v>
      </c>
      <c r="N320" s="30"/>
      <c r="O320" s="31">
        <f>O321+O323</f>
        <v>1789.1</v>
      </c>
    </row>
    <row r="321" spans="9:15" ht="18.75">
      <c r="I321" s="29" t="s">
        <v>657</v>
      </c>
      <c r="J321" s="30" t="s">
        <v>665</v>
      </c>
      <c r="K321" s="30" t="s">
        <v>252</v>
      </c>
      <c r="L321" s="30" t="s">
        <v>211</v>
      </c>
      <c r="M321" s="60" t="s">
        <v>524</v>
      </c>
      <c r="N321" s="30"/>
      <c r="O321" s="31">
        <v>1015</v>
      </c>
    </row>
    <row r="322" spans="9:15" ht="31.5">
      <c r="I322" s="65" t="s">
        <v>408</v>
      </c>
      <c r="J322" s="30" t="s">
        <v>665</v>
      </c>
      <c r="K322" s="30" t="s">
        <v>252</v>
      </c>
      <c r="L322" s="30" t="s">
        <v>211</v>
      </c>
      <c r="M322" s="60" t="s">
        <v>524</v>
      </c>
      <c r="N322" s="30" t="s">
        <v>409</v>
      </c>
      <c r="O322" s="31">
        <v>1015</v>
      </c>
    </row>
    <row r="323" spans="9:15" ht="31.5">
      <c r="I323" s="29" t="s">
        <v>337</v>
      </c>
      <c r="J323" s="30" t="s">
        <v>665</v>
      </c>
      <c r="K323" s="30" t="s">
        <v>252</v>
      </c>
      <c r="L323" s="30" t="s">
        <v>211</v>
      </c>
      <c r="M323" s="60" t="s">
        <v>338</v>
      </c>
      <c r="N323" s="30"/>
      <c r="O323" s="31">
        <v>774.1</v>
      </c>
    </row>
    <row r="324" spans="9:15" ht="31.5">
      <c r="I324" s="65" t="s">
        <v>408</v>
      </c>
      <c r="J324" s="30" t="s">
        <v>665</v>
      </c>
      <c r="K324" s="30" t="s">
        <v>252</v>
      </c>
      <c r="L324" s="30" t="s">
        <v>211</v>
      </c>
      <c r="M324" s="60" t="s">
        <v>338</v>
      </c>
      <c r="N324" s="30" t="s">
        <v>409</v>
      </c>
      <c r="O324" s="31">
        <v>774.1</v>
      </c>
    </row>
    <row r="325" spans="9:15" ht="18.75">
      <c r="I325" s="34" t="s">
        <v>710</v>
      </c>
      <c r="J325" s="30" t="s">
        <v>665</v>
      </c>
      <c r="K325" s="35" t="s">
        <v>252</v>
      </c>
      <c r="L325" s="35" t="s">
        <v>265</v>
      </c>
      <c r="M325" s="75"/>
      <c r="N325" s="35"/>
      <c r="O325" s="102">
        <f>O326+O331</f>
        <v>9377.9</v>
      </c>
    </row>
    <row r="326" spans="9:15" ht="18.75">
      <c r="I326" s="29" t="s">
        <v>232</v>
      </c>
      <c r="J326" s="30" t="s">
        <v>665</v>
      </c>
      <c r="K326" s="30" t="s">
        <v>252</v>
      </c>
      <c r="L326" s="30" t="s">
        <v>265</v>
      </c>
      <c r="M326" s="60" t="s">
        <v>590</v>
      </c>
      <c r="N326" s="30"/>
      <c r="O326" s="31">
        <f>O327+O329</f>
        <v>6328.5</v>
      </c>
    </row>
    <row r="327" spans="9:15" ht="31.5">
      <c r="I327" s="29" t="s">
        <v>592</v>
      </c>
      <c r="J327" s="30" t="s">
        <v>665</v>
      </c>
      <c r="K327" s="30" t="s">
        <v>252</v>
      </c>
      <c r="L327" s="30" t="s">
        <v>265</v>
      </c>
      <c r="M327" s="60" t="s">
        <v>591</v>
      </c>
      <c r="N327" s="30"/>
      <c r="O327" s="31">
        <v>4412.6</v>
      </c>
    </row>
    <row r="328" spans="9:15" ht="31.5">
      <c r="I328" s="65" t="s">
        <v>408</v>
      </c>
      <c r="J328" s="30" t="s">
        <v>665</v>
      </c>
      <c r="K328" s="30" t="s">
        <v>252</v>
      </c>
      <c r="L328" s="30" t="s">
        <v>265</v>
      </c>
      <c r="M328" s="60" t="s">
        <v>591</v>
      </c>
      <c r="N328" s="30" t="s">
        <v>409</v>
      </c>
      <c r="O328" s="31">
        <v>4412.6</v>
      </c>
    </row>
    <row r="329" spans="9:15" ht="18.75">
      <c r="I329" s="29" t="s">
        <v>656</v>
      </c>
      <c r="J329" s="30" t="s">
        <v>665</v>
      </c>
      <c r="K329" s="30" t="s">
        <v>252</v>
      </c>
      <c r="L329" s="30" t="s">
        <v>265</v>
      </c>
      <c r="M329" s="60" t="s">
        <v>593</v>
      </c>
      <c r="N329" s="30"/>
      <c r="O329" s="31">
        <f>O330</f>
        <v>1915.9</v>
      </c>
    </row>
    <row r="330" spans="9:15" ht="31.5">
      <c r="I330" s="65" t="s">
        <v>408</v>
      </c>
      <c r="J330" s="30" t="s">
        <v>665</v>
      </c>
      <c r="K330" s="30" t="s">
        <v>252</v>
      </c>
      <c r="L330" s="30" t="s">
        <v>265</v>
      </c>
      <c r="M330" s="60" t="s">
        <v>593</v>
      </c>
      <c r="N330" s="30" t="s">
        <v>409</v>
      </c>
      <c r="O330" s="31">
        <v>1915.9</v>
      </c>
    </row>
    <row r="331" spans="9:15" ht="18.75">
      <c r="I331" s="29" t="s">
        <v>93</v>
      </c>
      <c r="J331" s="30" t="s">
        <v>665</v>
      </c>
      <c r="K331" s="30" t="s">
        <v>252</v>
      </c>
      <c r="L331" s="30" t="s">
        <v>265</v>
      </c>
      <c r="M331" s="60" t="s">
        <v>586</v>
      </c>
      <c r="N331" s="30"/>
      <c r="O331" s="31">
        <f>O332</f>
        <v>3049.4</v>
      </c>
    </row>
    <row r="332" spans="9:15" ht="47.25">
      <c r="I332" s="29" t="s">
        <v>486</v>
      </c>
      <c r="J332" s="30" t="s">
        <v>665</v>
      </c>
      <c r="K332" s="30" t="s">
        <v>252</v>
      </c>
      <c r="L332" s="30" t="s">
        <v>265</v>
      </c>
      <c r="M332" s="60" t="s">
        <v>400</v>
      </c>
      <c r="N332" s="30"/>
      <c r="O332" s="31">
        <f>O333</f>
        <v>3049.4</v>
      </c>
    </row>
    <row r="333" spans="9:15" ht="31.5">
      <c r="I333" s="65" t="s">
        <v>408</v>
      </c>
      <c r="J333" s="30" t="s">
        <v>665</v>
      </c>
      <c r="K333" s="30" t="s">
        <v>252</v>
      </c>
      <c r="L333" s="30" t="s">
        <v>265</v>
      </c>
      <c r="M333" s="60" t="s">
        <v>400</v>
      </c>
      <c r="N333" s="30" t="s">
        <v>409</v>
      </c>
      <c r="O333" s="31">
        <v>3049.4</v>
      </c>
    </row>
    <row r="334" spans="9:15" ht="18.75">
      <c r="I334" s="90" t="s">
        <v>618</v>
      </c>
      <c r="J334" s="91" t="s">
        <v>665</v>
      </c>
      <c r="K334" s="91" t="s">
        <v>283</v>
      </c>
      <c r="L334" s="91"/>
      <c r="M334" s="91"/>
      <c r="N334" s="97"/>
      <c r="O334" s="88">
        <f>O335</f>
        <v>7000</v>
      </c>
    </row>
    <row r="335" spans="9:15" ht="18.75">
      <c r="I335" s="26" t="s">
        <v>563</v>
      </c>
      <c r="J335" s="30" t="s">
        <v>665</v>
      </c>
      <c r="K335" s="27" t="s">
        <v>283</v>
      </c>
      <c r="L335" s="27" t="s">
        <v>283</v>
      </c>
      <c r="M335" s="30"/>
      <c r="N335" s="60"/>
      <c r="O335" s="31">
        <f>O336</f>
        <v>7000</v>
      </c>
    </row>
    <row r="336" spans="9:15" ht="18.75">
      <c r="I336" s="29" t="s">
        <v>93</v>
      </c>
      <c r="J336" s="30" t="s">
        <v>665</v>
      </c>
      <c r="K336" s="30" t="s">
        <v>283</v>
      </c>
      <c r="L336" s="30" t="s">
        <v>283</v>
      </c>
      <c r="M336" s="60" t="s">
        <v>586</v>
      </c>
      <c r="N336" s="30"/>
      <c r="O336" s="31">
        <f>O337</f>
        <v>7000</v>
      </c>
    </row>
    <row r="337" spans="9:15" ht="18.75">
      <c r="I337" s="29" t="s">
        <v>564</v>
      </c>
      <c r="J337" s="30" t="s">
        <v>665</v>
      </c>
      <c r="K337" s="30" t="s">
        <v>283</v>
      </c>
      <c r="L337" s="30" t="s">
        <v>283</v>
      </c>
      <c r="M337" s="60" t="s">
        <v>506</v>
      </c>
      <c r="N337" s="30"/>
      <c r="O337" s="31">
        <v>7000</v>
      </c>
    </row>
    <row r="338" spans="9:15" ht="31.5">
      <c r="I338" s="65" t="s">
        <v>408</v>
      </c>
      <c r="J338" s="30" t="s">
        <v>665</v>
      </c>
      <c r="K338" s="30" t="s">
        <v>283</v>
      </c>
      <c r="L338" s="30" t="s">
        <v>283</v>
      </c>
      <c r="M338" s="60" t="s">
        <v>506</v>
      </c>
      <c r="N338" s="30" t="s">
        <v>409</v>
      </c>
      <c r="O338" s="31">
        <v>7000</v>
      </c>
    </row>
    <row r="339" spans="9:15" ht="18.75">
      <c r="I339" s="90" t="s">
        <v>270</v>
      </c>
      <c r="J339" s="91" t="s">
        <v>665</v>
      </c>
      <c r="K339" s="91" t="s">
        <v>271</v>
      </c>
      <c r="L339" s="91"/>
      <c r="M339" s="91"/>
      <c r="N339" s="97"/>
      <c r="O339" s="88">
        <v>4593.8</v>
      </c>
    </row>
    <row r="340" spans="9:15" ht="18.75">
      <c r="I340" s="34" t="s">
        <v>608</v>
      </c>
      <c r="J340" s="30" t="s">
        <v>665</v>
      </c>
      <c r="K340" s="35" t="s">
        <v>271</v>
      </c>
      <c r="L340" s="35" t="s">
        <v>244</v>
      </c>
      <c r="M340" s="75" t="s">
        <v>205</v>
      </c>
      <c r="N340" s="60"/>
      <c r="O340" s="31">
        <v>4593.8</v>
      </c>
    </row>
    <row r="341" spans="9:15" ht="18.75">
      <c r="I341" s="29" t="s">
        <v>275</v>
      </c>
      <c r="J341" s="30" t="s">
        <v>665</v>
      </c>
      <c r="K341" s="30" t="s">
        <v>271</v>
      </c>
      <c r="L341" s="30" t="s">
        <v>244</v>
      </c>
      <c r="M341" s="60" t="s">
        <v>401</v>
      </c>
      <c r="N341" s="60"/>
      <c r="O341" s="31">
        <v>4593.8</v>
      </c>
    </row>
    <row r="342" spans="9:15" ht="63">
      <c r="I342" s="29" t="s">
        <v>380</v>
      </c>
      <c r="J342" s="30" t="s">
        <v>665</v>
      </c>
      <c r="K342" s="30" t="s">
        <v>271</v>
      </c>
      <c r="L342" s="30" t="s">
        <v>244</v>
      </c>
      <c r="M342" s="60" t="s">
        <v>628</v>
      </c>
      <c r="N342" s="30" t="s">
        <v>205</v>
      </c>
      <c r="O342" s="31">
        <v>4593.8</v>
      </c>
    </row>
    <row r="343" spans="9:15" ht="19.5" thickBot="1">
      <c r="I343" s="29" t="s">
        <v>339</v>
      </c>
      <c r="J343" s="30" t="s">
        <v>665</v>
      </c>
      <c r="K343" s="30" t="s">
        <v>271</v>
      </c>
      <c r="L343" s="30" t="s">
        <v>244</v>
      </c>
      <c r="M343" s="60" t="s">
        <v>628</v>
      </c>
      <c r="N343" s="30" t="s">
        <v>340</v>
      </c>
      <c r="O343" s="31">
        <v>4593.8</v>
      </c>
    </row>
    <row r="344" spans="1:15" ht="38.25" customHeight="1" thickBot="1">
      <c r="A344" s="7" t="s">
        <v>278</v>
      </c>
      <c r="B344" s="7" t="s">
        <v>280</v>
      </c>
      <c r="C344" s="7" t="s">
        <v>272</v>
      </c>
      <c r="D344" s="7" t="s">
        <v>273</v>
      </c>
      <c r="E344" s="7" t="s">
        <v>399</v>
      </c>
      <c r="F344" s="7" t="s">
        <v>528</v>
      </c>
      <c r="G344" s="7" t="s">
        <v>278</v>
      </c>
      <c r="H344" s="7" t="s">
        <v>279</v>
      </c>
      <c r="I344" s="40" t="s">
        <v>620</v>
      </c>
      <c r="J344" s="42" t="s">
        <v>531</v>
      </c>
      <c r="K344" s="42"/>
      <c r="L344" s="42"/>
      <c r="M344" s="77"/>
      <c r="N344" s="42"/>
      <c r="O344" s="43">
        <f>O345+O350+O355+O497+O538</f>
        <v>456530.4</v>
      </c>
    </row>
    <row r="345" spans="1:15" ht="31.5">
      <c r="A345" s="7" t="s">
        <v>278</v>
      </c>
      <c r="B345" s="7" t="s">
        <v>280</v>
      </c>
      <c r="C345" s="7" t="s">
        <v>272</v>
      </c>
      <c r="D345" s="7" t="s">
        <v>273</v>
      </c>
      <c r="E345" s="7" t="s">
        <v>529</v>
      </c>
      <c r="F345" s="7" t="s">
        <v>530</v>
      </c>
      <c r="G345" s="7" t="s">
        <v>200</v>
      </c>
      <c r="H345" s="7" t="s">
        <v>204</v>
      </c>
      <c r="I345" s="90" t="s">
        <v>227</v>
      </c>
      <c r="J345" s="91" t="s">
        <v>531</v>
      </c>
      <c r="K345" s="91" t="s">
        <v>228</v>
      </c>
      <c r="L345" s="112"/>
      <c r="M345" s="112"/>
      <c r="N345" s="113"/>
      <c r="O345" s="112" t="s">
        <v>343</v>
      </c>
    </row>
    <row r="346" spans="9:15" ht="34.5" customHeight="1">
      <c r="I346" s="65" t="s">
        <v>230</v>
      </c>
      <c r="J346" s="30" t="s">
        <v>531</v>
      </c>
      <c r="K346" s="30" t="s">
        <v>228</v>
      </c>
      <c r="L346" s="30" t="s">
        <v>214</v>
      </c>
      <c r="M346" s="60"/>
      <c r="N346" s="30"/>
      <c r="O346" s="31">
        <v>5</v>
      </c>
    </row>
    <row r="347" spans="9:15" ht="18.75" customHeight="1">
      <c r="I347" s="65" t="s">
        <v>93</v>
      </c>
      <c r="J347" s="30" t="s">
        <v>531</v>
      </c>
      <c r="K347" s="30" t="s">
        <v>228</v>
      </c>
      <c r="L347" s="30" t="s">
        <v>214</v>
      </c>
      <c r="M347" s="60" t="s">
        <v>586</v>
      </c>
      <c r="N347" s="30"/>
      <c r="O347" s="31">
        <v>5</v>
      </c>
    </row>
    <row r="348" spans="9:15" ht="18.75">
      <c r="I348" s="65" t="s">
        <v>341</v>
      </c>
      <c r="J348" s="30" t="s">
        <v>531</v>
      </c>
      <c r="K348" s="30" t="s">
        <v>228</v>
      </c>
      <c r="L348" s="30" t="s">
        <v>214</v>
      </c>
      <c r="M348" s="60" t="s">
        <v>342</v>
      </c>
      <c r="N348" s="30"/>
      <c r="O348" s="31">
        <v>5</v>
      </c>
    </row>
    <row r="349" spans="9:15" ht="18.75">
      <c r="I349" s="65" t="s">
        <v>439</v>
      </c>
      <c r="J349" s="30" t="s">
        <v>531</v>
      </c>
      <c r="K349" s="30" t="s">
        <v>228</v>
      </c>
      <c r="L349" s="30" t="s">
        <v>214</v>
      </c>
      <c r="M349" s="60" t="s">
        <v>342</v>
      </c>
      <c r="N349" s="30" t="s">
        <v>440</v>
      </c>
      <c r="O349" s="31">
        <v>5</v>
      </c>
    </row>
    <row r="350" spans="9:15" ht="18.75">
      <c r="I350" s="90" t="s">
        <v>708</v>
      </c>
      <c r="J350" s="109" t="s">
        <v>531</v>
      </c>
      <c r="K350" s="91" t="s">
        <v>252</v>
      </c>
      <c r="L350" s="114"/>
      <c r="M350" s="114"/>
      <c r="N350" s="115"/>
      <c r="O350" s="114" t="s">
        <v>320</v>
      </c>
    </row>
    <row r="351" spans="9:15" ht="18.75">
      <c r="I351" s="34" t="s">
        <v>710</v>
      </c>
      <c r="J351" s="30" t="s">
        <v>531</v>
      </c>
      <c r="K351" s="35" t="s">
        <v>252</v>
      </c>
      <c r="L351" s="35" t="s">
        <v>265</v>
      </c>
      <c r="M351" s="75"/>
      <c r="N351" s="35"/>
      <c r="O351" s="102">
        <f>O352</f>
        <v>30</v>
      </c>
    </row>
    <row r="352" spans="9:15" ht="31.5">
      <c r="I352" s="29" t="s">
        <v>49</v>
      </c>
      <c r="J352" s="30" t="s">
        <v>531</v>
      </c>
      <c r="K352" s="30" t="s">
        <v>252</v>
      </c>
      <c r="L352" s="30" t="s">
        <v>265</v>
      </c>
      <c r="M352" s="60" t="s">
        <v>435</v>
      </c>
      <c r="N352" s="30"/>
      <c r="O352" s="31">
        <v>30</v>
      </c>
    </row>
    <row r="353" spans="9:15" ht="47.25">
      <c r="I353" s="29" t="s">
        <v>482</v>
      </c>
      <c r="J353" s="30" t="s">
        <v>531</v>
      </c>
      <c r="K353" s="30" t="s">
        <v>252</v>
      </c>
      <c r="L353" s="30" t="s">
        <v>265</v>
      </c>
      <c r="M353" s="60" t="s">
        <v>483</v>
      </c>
      <c r="N353" s="30"/>
      <c r="O353" s="31">
        <v>30</v>
      </c>
    </row>
    <row r="354" spans="9:15" ht="31.5">
      <c r="I354" s="65" t="s">
        <v>408</v>
      </c>
      <c r="J354" s="30" t="s">
        <v>531</v>
      </c>
      <c r="K354" s="30" t="s">
        <v>252</v>
      </c>
      <c r="L354" s="30" t="s">
        <v>265</v>
      </c>
      <c r="M354" s="60" t="s">
        <v>483</v>
      </c>
      <c r="N354" s="30" t="s">
        <v>409</v>
      </c>
      <c r="O354" s="31">
        <v>30</v>
      </c>
    </row>
    <row r="355" spans="1:15" ht="18.75">
      <c r="A355" s="7" t="s">
        <v>278</v>
      </c>
      <c r="B355" s="7" t="s">
        <v>280</v>
      </c>
      <c r="C355" s="7" t="s">
        <v>272</v>
      </c>
      <c r="D355" s="7" t="s">
        <v>273</v>
      </c>
      <c r="E355" s="7" t="s">
        <v>276</v>
      </c>
      <c r="F355" s="7" t="s">
        <v>277</v>
      </c>
      <c r="G355" s="7" t="s">
        <v>278</v>
      </c>
      <c r="H355" s="7" t="s">
        <v>279</v>
      </c>
      <c r="I355" s="111" t="s">
        <v>240</v>
      </c>
      <c r="J355" s="86" t="s">
        <v>531</v>
      </c>
      <c r="K355" s="86" t="s">
        <v>241</v>
      </c>
      <c r="L355" s="86"/>
      <c r="M355" s="87"/>
      <c r="N355" s="86"/>
      <c r="O355" s="88">
        <f>O356+O392+O450+O457</f>
        <v>430063.9</v>
      </c>
    </row>
    <row r="356" spans="1:15" s="6" customFormat="1" ht="21.75" customHeight="1">
      <c r="A356" s="5" t="s">
        <v>534</v>
      </c>
      <c r="B356" s="5" t="s">
        <v>535</v>
      </c>
      <c r="C356" s="5" t="s">
        <v>201</v>
      </c>
      <c r="D356" s="5" t="s">
        <v>202</v>
      </c>
      <c r="E356" s="5" t="s">
        <v>203</v>
      </c>
      <c r="F356" s="5" t="s">
        <v>204</v>
      </c>
      <c r="G356" s="5" t="s">
        <v>200</v>
      </c>
      <c r="H356" s="5" t="s">
        <v>204</v>
      </c>
      <c r="I356" s="44" t="s">
        <v>297</v>
      </c>
      <c r="J356" s="45" t="s">
        <v>531</v>
      </c>
      <c r="K356" s="45" t="s">
        <v>241</v>
      </c>
      <c r="L356" s="45" t="s">
        <v>211</v>
      </c>
      <c r="M356" s="78"/>
      <c r="N356" s="45"/>
      <c r="O356" s="36">
        <f>O357+O369+O380</f>
        <v>102622</v>
      </c>
    </row>
    <row r="357" spans="1:15" ht="18.75">
      <c r="A357" s="7" t="s">
        <v>534</v>
      </c>
      <c r="B357" s="7" t="s">
        <v>535</v>
      </c>
      <c r="C357" s="7" t="s">
        <v>226</v>
      </c>
      <c r="D357" s="7" t="s">
        <v>227</v>
      </c>
      <c r="E357" s="7" t="s">
        <v>203</v>
      </c>
      <c r="F357" s="7" t="s">
        <v>204</v>
      </c>
      <c r="G357" s="7" t="s">
        <v>200</v>
      </c>
      <c r="H357" s="7" t="s">
        <v>204</v>
      </c>
      <c r="I357" s="29" t="s">
        <v>310</v>
      </c>
      <c r="J357" s="45" t="s">
        <v>531</v>
      </c>
      <c r="K357" s="45" t="s">
        <v>241</v>
      </c>
      <c r="L357" s="45" t="s">
        <v>211</v>
      </c>
      <c r="M357" s="78" t="s">
        <v>344</v>
      </c>
      <c r="N357" s="45"/>
      <c r="O357" s="31">
        <f>O358+O366</f>
        <v>82637</v>
      </c>
    </row>
    <row r="358" spans="1:15" ht="21" customHeight="1">
      <c r="A358" s="7" t="s">
        <v>534</v>
      </c>
      <c r="B358" s="7" t="s">
        <v>535</v>
      </c>
      <c r="C358" s="7" t="s">
        <v>229</v>
      </c>
      <c r="D358" s="7" t="s">
        <v>230</v>
      </c>
      <c r="E358" s="7" t="s">
        <v>231</v>
      </c>
      <c r="F358" s="7" t="s">
        <v>232</v>
      </c>
      <c r="G358" s="7" t="s">
        <v>200</v>
      </c>
      <c r="H358" s="7" t="s">
        <v>204</v>
      </c>
      <c r="I358" s="46" t="s">
        <v>222</v>
      </c>
      <c r="J358" s="30" t="s">
        <v>531</v>
      </c>
      <c r="K358" s="30" t="s">
        <v>241</v>
      </c>
      <c r="L358" s="30" t="s">
        <v>211</v>
      </c>
      <c r="M358" s="60" t="s">
        <v>98</v>
      </c>
      <c r="N358" s="30"/>
      <c r="O358" s="36">
        <f>O359+O360+O361+O362+O363+O364+O365</f>
        <v>82583</v>
      </c>
    </row>
    <row r="359" spans="1:15" ht="21" customHeight="1">
      <c r="A359" s="7" t="s">
        <v>534</v>
      </c>
      <c r="B359" s="7" t="s">
        <v>535</v>
      </c>
      <c r="C359" s="7" t="s">
        <v>229</v>
      </c>
      <c r="D359" s="7" t="s">
        <v>230</v>
      </c>
      <c r="E359" s="7" t="s">
        <v>233</v>
      </c>
      <c r="F359" s="7" t="s">
        <v>234</v>
      </c>
      <c r="G359" s="7" t="s">
        <v>200</v>
      </c>
      <c r="H359" s="7" t="s">
        <v>204</v>
      </c>
      <c r="I359" s="65" t="s">
        <v>418</v>
      </c>
      <c r="J359" s="38" t="s">
        <v>531</v>
      </c>
      <c r="K359" s="38" t="s">
        <v>241</v>
      </c>
      <c r="L359" s="38" t="s">
        <v>211</v>
      </c>
      <c r="M359" s="79" t="s">
        <v>98</v>
      </c>
      <c r="N359" s="38" t="s">
        <v>456</v>
      </c>
      <c r="O359" s="36">
        <v>29906.1</v>
      </c>
    </row>
    <row r="360" spans="9:15" ht="21" customHeight="1">
      <c r="I360" s="65" t="s">
        <v>345</v>
      </c>
      <c r="J360" s="38" t="s">
        <v>531</v>
      </c>
      <c r="K360" s="30" t="s">
        <v>241</v>
      </c>
      <c r="L360" s="30" t="s">
        <v>211</v>
      </c>
      <c r="M360" s="60" t="s">
        <v>98</v>
      </c>
      <c r="N360" s="30" t="s">
        <v>346</v>
      </c>
      <c r="O360" s="31">
        <v>108.5</v>
      </c>
    </row>
    <row r="361" spans="9:15" ht="21" customHeight="1">
      <c r="I361" s="65" t="s">
        <v>420</v>
      </c>
      <c r="J361" s="38" t="s">
        <v>531</v>
      </c>
      <c r="K361" s="30" t="s">
        <v>241</v>
      </c>
      <c r="L361" s="30" t="s">
        <v>211</v>
      </c>
      <c r="M361" s="60" t="s">
        <v>98</v>
      </c>
      <c r="N361" s="30" t="s">
        <v>421</v>
      </c>
      <c r="O361" s="31">
        <v>105</v>
      </c>
    </row>
    <row r="362" spans="9:15" ht="21" customHeight="1">
      <c r="I362" s="65" t="s">
        <v>408</v>
      </c>
      <c r="J362" s="38" t="s">
        <v>531</v>
      </c>
      <c r="K362" s="30" t="s">
        <v>241</v>
      </c>
      <c r="L362" s="30" t="s">
        <v>211</v>
      </c>
      <c r="M362" s="60" t="s">
        <v>98</v>
      </c>
      <c r="N362" s="30" t="s">
        <v>409</v>
      </c>
      <c r="O362" s="31">
        <v>9116</v>
      </c>
    </row>
    <row r="363" spans="9:15" ht="21" customHeight="1">
      <c r="I363" s="29" t="s">
        <v>437</v>
      </c>
      <c r="J363" s="38" t="s">
        <v>531</v>
      </c>
      <c r="K363" s="30" t="s">
        <v>241</v>
      </c>
      <c r="L363" s="30" t="s">
        <v>211</v>
      </c>
      <c r="M363" s="60" t="s">
        <v>98</v>
      </c>
      <c r="N363" s="30" t="s">
        <v>438</v>
      </c>
      <c r="O363" s="31">
        <v>43266</v>
      </c>
    </row>
    <row r="364" spans="9:15" ht="21" customHeight="1">
      <c r="I364" s="65" t="s">
        <v>424</v>
      </c>
      <c r="J364" s="38" t="s">
        <v>531</v>
      </c>
      <c r="K364" s="30" t="s">
        <v>241</v>
      </c>
      <c r="L364" s="30" t="s">
        <v>211</v>
      </c>
      <c r="M364" s="60" t="s">
        <v>98</v>
      </c>
      <c r="N364" s="30" t="s">
        <v>50</v>
      </c>
      <c r="O364" s="31">
        <v>68</v>
      </c>
    </row>
    <row r="365" spans="9:15" ht="21" customHeight="1">
      <c r="I365" s="65" t="s">
        <v>425</v>
      </c>
      <c r="J365" s="38" t="s">
        <v>531</v>
      </c>
      <c r="K365" s="30" t="s">
        <v>241</v>
      </c>
      <c r="L365" s="30" t="s">
        <v>211</v>
      </c>
      <c r="M365" s="60" t="s">
        <v>98</v>
      </c>
      <c r="N365" s="30" t="s">
        <v>426</v>
      </c>
      <c r="O365" s="31">
        <v>13.4</v>
      </c>
    </row>
    <row r="366" spans="9:15" ht="20.25" customHeight="1">
      <c r="I366" s="29" t="s">
        <v>347</v>
      </c>
      <c r="J366" s="38" t="s">
        <v>531</v>
      </c>
      <c r="K366" s="30" t="s">
        <v>241</v>
      </c>
      <c r="L366" s="30" t="s">
        <v>211</v>
      </c>
      <c r="M366" s="60" t="s">
        <v>626</v>
      </c>
      <c r="N366" s="30"/>
      <c r="O366" s="31">
        <v>54</v>
      </c>
    </row>
    <row r="367" spans="9:15" ht="32.25" customHeight="1">
      <c r="I367" s="65" t="s">
        <v>408</v>
      </c>
      <c r="J367" s="38" t="s">
        <v>531</v>
      </c>
      <c r="K367" s="30" t="s">
        <v>241</v>
      </c>
      <c r="L367" s="30" t="s">
        <v>211</v>
      </c>
      <c r="M367" s="60" t="s">
        <v>626</v>
      </c>
      <c r="N367" s="30" t="s">
        <v>409</v>
      </c>
      <c r="O367" s="31">
        <v>37.6</v>
      </c>
    </row>
    <row r="368" spans="9:15" ht="62.25" customHeight="1">
      <c r="I368" s="29" t="s">
        <v>437</v>
      </c>
      <c r="J368" s="38" t="s">
        <v>531</v>
      </c>
      <c r="K368" s="30" t="s">
        <v>241</v>
      </c>
      <c r="L368" s="30" t="s">
        <v>211</v>
      </c>
      <c r="M368" s="60" t="s">
        <v>626</v>
      </c>
      <c r="N368" s="30" t="s">
        <v>438</v>
      </c>
      <c r="O368" s="31">
        <v>16.4</v>
      </c>
    </row>
    <row r="369" spans="9:15" ht="21" customHeight="1">
      <c r="I369" s="29" t="s">
        <v>672</v>
      </c>
      <c r="J369" s="38" t="s">
        <v>531</v>
      </c>
      <c r="K369" s="30" t="s">
        <v>241</v>
      </c>
      <c r="L369" s="30" t="s">
        <v>211</v>
      </c>
      <c r="M369" s="60" t="s">
        <v>414</v>
      </c>
      <c r="N369" s="30"/>
      <c r="O369" s="31">
        <v>9633.9</v>
      </c>
    </row>
    <row r="370" spans="9:15" ht="94.5">
      <c r="I370" s="29" t="s">
        <v>348</v>
      </c>
      <c r="J370" s="38" t="s">
        <v>531</v>
      </c>
      <c r="K370" s="30" t="s">
        <v>241</v>
      </c>
      <c r="L370" s="30" t="s">
        <v>211</v>
      </c>
      <c r="M370" s="60" t="s">
        <v>651</v>
      </c>
      <c r="N370" s="30"/>
      <c r="O370" s="31">
        <v>8387.3</v>
      </c>
    </row>
    <row r="371" spans="9:15" ht="20.25" customHeight="1">
      <c r="I371" s="65" t="s">
        <v>418</v>
      </c>
      <c r="J371" s="38" t="s">
        <v>531</v>
      </c>
      <c r="K371" s="30" t="s">
        <v>241</v>
      </c>
      <c r="L371" s="30" t="s">
        <v>211</v>
      </c>
      <c r="M371" s="60" t="s">
        <v>651</v>
      </c>
      <c r="N371" s="30" t="s">
        <v>456</v>
      </c>
      <c r="O371" s="31">
        <v>4068.1</v>
      </c>
    </row>
    <row r="372" spans="9:15" ht="20.25" customHeight="1">
      <c r="I372" s="65" t="s">
        <v>439</v>
      </c>
      <c r="J372" s="38" t="s">
        <v>531</v>
      </c>
      <c r="K372" s="30" t="s">
        <v>241</v>
      </c>
      <c r="L372" s="30" t="s">
        <v>211</v>
      </c>
      <c r="M372" s="60" t="s">
        <v>651</v>
      </c>
      <c r="N372" s="30" t="s">
        <v>440</v>
      </c>
      <c r="O372" s="31">
        <v>4319.2</v>
      </c>
    </row>
    <row r="373" spans="9:15" ht="189.75" customHeight="1">
      <c r="I373" s="65" t="s">
        <v>349</v>
      </c>
      <c r="J373" s="38" t="s">
        <v>531</v>
      </c>
      <c r="K373" s="30" t="s">
        <v>241</v>
      </c>
      <c r="L373" s="30" t="s">
        <v>211</v>
      </c>
      <c r="M373" s="60" t="s">
        <v>350</v>
      </c>
      <c r="N373" s="30"/>
      <c r="O373" s="31">
        <v>461.8</v>
      </c>
    </row>
    <row r="374" spans="9:15" ht="20.25" customHeight="1">
      <c r="I374" s="65" t="s">
        <v>418</v>
      </c>
      <c r="J374" s="38" t="s">
        <v>531</v>
      </c>
      <c r="K374" s="30" t="s">
        <v>241</v>
      </c>
      <c r="L374" s="30" t="s">
        <v>211</v>
      </c>
      <c r="M374" s="60" t="s">
        <v>350</v>
      </c>
      <c r="N374" s="30" t="s">
        <v>456</v>
      </c>
      <c r="O374" s="31">
        <v>243.6</v>
      </c>
    </row>
    <row r="375" spans="9:15" ht="20.25" customHeight="1">
      <c r="I375" s="65" t="s">
        <v>439</v>
      </c>
      <c r="J375" s="38" t="s">
        <v>531</v>
      </c>
      <c r="K375" s="30" t="s">
        <v>241</v>
      </c>
      <c r="L375" s="30" t="s">
        <v>211</v>
      </c>
      <c r="M375" s="60" t="s">
        <v>350</v>
      </c>
      <c r="N375" s="30" t="s">
        <v>440</v>
      </c>
      <c r="O375" s="31">
        <v>218.2</v>
      </c>
    </row>
    <row r="376" spans="9:15" ht="81" customHeight="1">
      <c r="I376" s="65" t="s">
        <v>351</v>
      </c>
      <c r="J376" s="38" t="s">
        <v>531</v>
      </c>
      <c r="K376" s="30" t="s">
        <v>241</v>
      </c>
      <c r="L376" s="30" t="s">
        <v>211</v>
      </c>
      <c r="M376" s="60" t="s">
        <v>352</v>
      </c>
      <c r="N376" s="30"/>
      <c r="O376" s="31">
        <v>784.8</v>
      </c>
    </row>
    <row r="377" spans="9:15" ht="20.25" customHeight="1">
      <c r="I377" s="65" t="s">
        <v>418</v>
      </c>
      <c r="J377" s="38" t="s">
        <v>531</v>
      </c>
      <c r="K377" s="30" t="s">
        <v>241</v>
      </c>
      <c r="L377" s="30" t="s">
        <v>211</v>
      </c>
      <c r="M377" s="60" t="s">
        <v>352</v>
      </c>
      <c r="N377" s="30" t="s">
        <v>456</v>
      </c>
      <c r="O377" s="31">
        <v>385.9</v>
      </c>
    </row>
    <row r="378" spans="9:15" ht="35.25" customHeight="1">
      <c r="I378" s="65" t="s">
        <v>408</v>
      </c>
      <c r="J378" s="38" t="s">
        <v>531</v>
      </c>
      <c r="K378" s="30" t="s">
        <v>241</v>
      </c>
      <c r="L378" s="30" t="s">
        <v>211</v>
      </c>
      <c r="M378" s="60" t="s">
        <v>352</v>
      </c>
      <c r="N378" s="30" t="s">
        <v>409</v>
      </c>
      <c r="O378" s="31">
        <v>163.2</v>
      </c>
    </row>
    <row r="379" spans="9:15" ht="67.5" customHeight="1">
      <c r="I379" s="29" t="s">
        <v>437</v>
      </c>
      <c r="J379" s="38" t="s">
        <v>531</v>
      </c>
      <c r="K379" s="30" t="s">
        <v>241</v>
      </c>
      <c r="L379" s="30" t="s">
        <v>211</v>
      </c>
      <c r="M379" s="60" t="s">
        <v>352</v>
      </c>
      <c r="N379" s="30" t="s">
        <v>438</v>
      </c>
      <c r="O379" s="31">
        <v>235.7</v>
      </c>
    </row>
    <row r="380" spans="9:15" ht="20.25" customHeight="1">
      <c r="I380" s="29" t="s">
        <v>93</v>
      </c>
      <c r="J380" s="38" t="s">
        <v>531</v>
      </c>
      <c r="K380" s="38" t="s">
        <v>241</v>
      </c>
      <c r="L380" s="38" t="s">
        <v>211</v>
      </c>
      <c r="M380" s="79" t="s">
        <v>586</v>
      </c>
      <c r="N380" s="38"/>
      <c r="O380" s="39">
        <f>O381+O383+O386+O390</f>
        <v>10351.1</v>
      </c>
    </row>
    <row r="381" spans="9:15" ht="20.25" customHeight="1">
      <c r="I381" s="29" t="s">
        <v>659</v>
      </c>
      <c r="J381" s="38" t="s">
        <v>531</v>
      </c>
      <c r="K381" s="38" t="s">
        <v>241</v>
      </c>
      <c r="L381" s="38" t="s">
        <v>211</v>
      </c>
      <c r="M381" s="79" t="s">
        <v>388</v>
      </c>
      <c r="N381" s="38"/>
      <c r="O381" s="39">
        <v>10</v>
      </c>
    </row>
    <row r="382" spans="9:15" ht="18" customHeight="1">
      <c r="I382" s="29" t="s">
        <v>447</v>
      </c>
      <c r="J382" s="38" t="s">
        <v>531</v>
      </c>
      <c r="K382" s="38" t="s">
        <v>241</v>
      </c>
      <c r="L382" s="38" t="s">
        <v>211</v>
      </c>
      <c r="M382" s="79" t="s">
        <v>388</v>
      </c>
      <c r="N382" s="38" t="s">
        <v>448</v>
      </c>
      <c r="O382" s="39">
        <v>10</v>
      </c>
    </row>
    <row r="383" spans="9:15" ht="18" customHeight="1">
      <c r="I383" s="29" t="s">
        <v>353</v>
      </c>
      <c r="J383" s="38" t="s">
        <v>531</v>
      </c>
      <c r="K383" s="30" t="s">
        <v>241</v>
      </c>
      <c r="L383" s="30" t="s">
        <v>211</v>
      </c>
      <c r="M383" s="60" t="s">
        <v>356</v>
      </c>
      <c r="N383" s="30"/>
      <c r="O383" s="31">
        <v>7252.1</v>
      </c>
    </row>
    <row r="384" spans="9:15" ht="35.25" customHeight="1">
      <c r="I384" s="65" t="s">
        <v>408</v>
      </c>
      <c r="J384" s="38" t="s">
        <v>531</v>
      </c>
      <c r="K384" s="30" t="s">
        <v>241</v>
      </c>
      <c r="L384" s="30" t="s">
        <v>211</v>
      </c>
      <c r="M384" s="60" t="s">
        <v>356</v>
      </c>
      <c r="N384" s="30" t="s">
        <v>409</v>
      </c>
      <c r="O384" s="31">
        <v>4784.9</v>
      </c>
    </row>
    <row r="385" spans="9:15" ht="18" customHeight="1">
      <c r="I385" s="29" t="s">
        <v>437</v>
      </c>
      <c r="J385" s="38" t="s">
        <v>531</v>
      </c>
      <c r="K385" s="30" t="s">
        <v>241</v>
      </c>
      <c r="L385" s="30" t="s">
        <v>211</v>
      </c>
      <c r="M385" s="60" t="s">
        <v>356</v>
      </c>
      <c r="N385" s="30" t="s">
        <v>438</v>
      </c>
      <c r="O385" s="31">
        <v>2467.2</v>
      </c>
    </row>
    <row r="386" spans="9:15" ht="51" customHeight="1">
      <c r="I386" s="29" t="s">
        <v>354</v>
      </c>
      <c r="J386" s="38" t="s">
        <v>531</v>
      </c>
      <c r="K386" s="30" t="s">
        <v>241</v>
      </c>
      <c r="L386" s="30" t="s">
        <v>211</v>
      </c>
      <c r="M386" s="60" t="s">
        <v>357</v>
      </c>
      <c r="N386" s="30"/>
      <c r="O386" s="31">
        <v>2989.4</v>
      </c>
    </row>
    <row r="387" spans="9:15" ht="47.25" customHeight="1">
      <c r="I387" s="65" t="s">
        <v>355</v>
      </c>
      <c r="J387" s="38" t="s">
        <v>531</v>
      </c>
      <c r="K387" s="30" t="s">
        <v>241</v>
      </c>
      <c r="L387" s="30" t="s">
        <v>211</v>
      </c>
      <c r="M387" s="60" t="s">
        <v>357</v>
      </c>
      <c r="N387" s="30" t="s">
        <v>444</v>
      </c>
      <c r="O387" s="31">
        <v>447.3</v>
      </c>
    </row>
    <row r="388" spans="9:15" ht="34.5" customHeight="1">
      <c r="I388" s="65" t="s">
        <v>408</v>
      </c>
      <c r="J388" s="38" t="s">
        <v>531</v>
      </c>
      <c r="K388" s="30" t="s">
        <v>241</v>
      </c>
      <c r="L388" s="30" t="s">
        <v>211</v>
      </c>
      <c r="M388" s="60" t="s">
        <v>357</v>
      </c>
      <c r="N388" s="30" t="s">
        <v>409</v>
      </c>
      <c r="O388" s="31">
        <v>620.3</v>
      </c>
    </row>
    <row r="389" spans="9:15" ht="18" customHeight="1">
      <c r="I389" s="65" t="s">
        <v>439</v>
      </c>
      <c r="J389" s="38" t="s">
        <v>531</v>
      </c>
      <c r="K389" s="30" t="s">
        <v>241</v>
      </c>
      <c r="L389" s="30" t="s">
        <v>211</v>
      </c>
      <c r="M389" s="60" t="s">
        <v>357</v>
      </c>
      <c r="N389" s="30" t="s">
        <v>440</v>
      </c>
      <c r="O389" s="31">
        <v>1921.8</v>
      </c>
    </row>
    <row r="390" spans="9:15" ht="81.75" customHeight="1">
      <c r="I390" s="65" t="s">
        <v>585</v>
      </c>
      <c r="J390" s="38" t="s">
        <v>531</v>
      </c>
      <c r="K390" s="30" t="s">
        <v>241</v>
      </c>
      <c r="L390" s="30" t="s">
        <v>211</v>
      </c>
      <c r="M390" s="60" t="s">
        <v>587</v>
      </c>
      <c r="N390" s="30"/>
      <c r="O390" s="31">
        <v>99.6</v>
      </c>
    </row>
    <row r="391" spans="9:15" ht="36.75" customHeight="1">
      <c r="I391" s="65" t="s">
        <v>408</v>
      </c>
      <c r="J391" s="38" t="s">
        <v>531</v>
      </c>
      <c r="K391" s="30" t="s">
        <v>241</v>
      </c>
      <c r="L391" s="30" t="s">
        <v>211</v>
      </c>
      <c r="M391" s="60" t="s">
        <v>587</v>
      </c>
      <c r="N391" s="30" t="s">
        <v>409</v>
      </c>
      <c r="O391" s="31">
        <v>99.6</v>
      </c>
    </row>
    <row r="392" spans="1:15" ht="18.75">
      <c r="A392" s="7" t="s">
        <v>534</v>
      </c>
      <c r="B392" s="7" t="s">
        <v>535</v>
      </c>
      <c r="C392" s="7" t="s">
        <v>536</v>
      </c>
      <c r="D392" s="7" t="s">
        <v>537</v>
      </c>
      <c r="E392" s="7" t="s">
        <v>539</v>
      </c>
      <c r="F392" s="7" t="s">
        <v>222</v>
      </c>
      <c r="G392" s="7" t="s">
        <v>200</v>
      </c>
      <c r="H392" s="7" t="s">
        <v>204</v>
      </c>
      <c r="I392" s="44" t="s">
        <v>537</v>
      </c>
      <c r="J392" s="30" t="s">
        <v>531</v>
      </c>
      <c r="K392" s="30" t="s">
        <v>241</v>
      </c>
      <c r="L392" s="30" t="s">
        <v>265</v>
      </c>
      <c r="M392" s="60"/>
      <c r="N392" s="30"/>
      <c r="O392" s="31">
        <f>O393+O406+O413+O416+O423+O426+O435+O438</f>
        <v>294332.9</v>
      </c>
    </row>
    <row r="393" spans="1:15" ht="31.5">
      <c r="A393" s="7" t="s">
        <v>534</v>
      </c>
      <c r="B393" s="7" t="s">
        <v>535</v>
      </c>
      <c r="C393" s="7" t="s">
        <v>536</v>
      </c>
      <c r="D393" s="7" t="s">
        <v>537</v>
      </c>
      <c r="E393" s="7" t="s">
        <v>539</v>
      </c>
      <c r="F393" s="7" t="s">
        <v>222</v>
      </c>
      <c r="G393" s="7" t="s">
        <v>206</v>
      </c>
      <c r="H393" s="7" t="s">
        <v>223</v>
      </c>
      <c r="I393" s="44" t="s">
        <v>102</v>
      </c>
      <c r="J393" s="45" t="s">
        <v>531</v>
      </c>
      <c r="K393" s="45" t="s">
        <v>241</v>
      </c>
      <c r="L393" s="45" t="s">
        <v>265</v>
      </c>
      <c r="M393" s="78" t="s">
        <v>358</v>
      </c>
      <c r="N393" s="45"/>
      <c r="O393" s="36">
        <f>O394+O401</f>
        <v>150010.9</v>
      </c>
    </row>
    <row r="394" spans="1:15" ht="37.5" customHeight="1">
      <c r="A394" s="7" t="s">
        <v>534</v>
      </c>
      <c r="B394" s="7" t="s">
        <v>535</v>
      </c>
      <c r="C394" s="7" t="s">
        <v>242</v>
      </c>
      <c r="D394" s="7" t="s">
        <v>243</v>
      </c>
      <c r="E394" s="7" t="s">
        <v>247</v>
      </c>
      <c r="F394" s="7" t="s">
        <v>248</v>
      </c>
      <c r="G394" s="7" t="s">
        <v>200</v>
      </c>
      <c r="H394" s="7" t="s">
        <v>204</v>
      </c>
      <c r="I394" s="29" t="s">
        <v>645</v>
      </c>
      <c r="J394" s="30" t="s">
        <v>531</v>
      </c>
      <c r="K394" s="30" t="s">
        <v>241</v>
      </c>
      <c r="L394" s="30" t="s">
        <v>265</v>
      </c>
      <c r="M394" s="60" t="s">
        <v>103</v>
      </c>
      <c r="N394" s="30"/>
      <c r="O394" s="31">
        <f>O395+O396+O397+O398+O399+O400</f>
        <v>33472.6</v>
      </c>
    </row>
    <row r="395" spans="1:15" ht="33" customHeight="1">
      <c r="A395" s="7" t="s">
        <v>534</v>
      </c>
      <c r="B395" s="7" t="s">
        <v>535</v>
      </c>
      <c r="C395" s="7" t="s">
        <v>242</v>
      </c>
      <c r="D395" s="7" t="s">
        <v>243</v>
      </c>
      <c r="E395" s="7" t="s">
        <v>249</v>
      </c>
      <c r="F395" s="7" t="s">
        <v>222</v>
      </c>
      <c r="G395" s="7" t="s">
        <v>200</v>
      </c>
      <c r="H395" s="7" t="s">
        <v>204</v>
      </c>
      <c r="I395" s="65" t="s">
        <v>345</v>
      </c>
      <c r="J395" s="38" t="s">
        <v>531</v>
      </c>
      <c r="K395" s="38" t="s">
        <v>241</v>
      </c>
      <c r="L395" s="38" t="s">
        <v>265</v>
      </c>
      <c r="M395" s="79" t="s">
        <v>103</v>
      </c>
      <c r="N395" s="38" t="s">
        <v>346</v>
      </c>
      <c r="O395" s="31">
        <v>1</v>
      </c>
    </row>
    <row r="396" spans="9:15" ht="35.25" customHeight="1">
      <c r="I396" s="65" t="s">
        <v>420</v>
      </c>
      <c r="J396" s="38" t="s">
        <v>531</v>
      </c>
      <c r="K396" s="30" t="s">
        <v>241</v>
      </c>
      <c r="L396" s="30" t="s">
        <v>265</v>
      </c>
      <c r="M396" s="60" t="s">
        <v>103</v>
      </c>
      <c r="N396" s="30" t="s">
        <v>421</v>
      </c>
      <c r="O396" s="31">
        <v>10</v>
      </c>
    </row>
    <row r="397" spans="9:15" ht="35.25" customHeight="1">
      <c r="I397" s="65" t="s">
        <v>408</v>
      </c>
      <c r="J397" s="38" t="s">
        <v>531</v>
      </c>
      <c r="K397" s="30" t="s">
        <v>241</v>
      </c>
      <c r="L397" s="30" t="s">
        <v>265</v>
      </c>
      <c r="M397" s="60" t="s">
        <v>103</v>
      </c>
      <c r="N397" s="30" t="s">
        <v>409</v>
      </c>
      <c r="O397" s="31">
        <v>1905.6</v>
      </c>
    </row>
    <row r="398" spans="9:15" ht="65.25" customHeight="1">
      <c r="I398" s="29" t="s">
        <v>437</v>
      </c>
      <c r="J398" s="38" t="s">
        <v>531</v>
      </c>
      <c r="K398" s="30" t="s">
        <v>241</v>
      </c>
      <c r="L398" s="30" t="s">
        <v>265</v>
      </c>
      <c r="M398" s="60" t="s">
        <v>103</v>
      </c>
      <c r="N398" s="30" t="s">
        <v>438</v>
      </c>
      <c r="O398" s="31">
        <v>31216.7</v>
      </c>
    </row>
    <row r="399" spans="9:15" ht="33.75" customHeight="1">
      <c r="I399" s="65" t="s">
        <v>424</v>
      </c>
      <c r="J399" s="38" t="s">
        <v>531</v>
      </c>
      <c r="K399" s="30" t="s">
        <v>241</v>
      </c>
      <c r="L399" s="30" t="s">
        <v>265</v>
      </c>
      <c r="M399" s="60" t="s">
        <v>103</v>
      </c>
      <c r="N399" s="30" t="s">
        <v>50</v>
      </c>
      <c r="O399" s="31">
        <v>335.2</v>
      </c>
    </row>
    <row r="400" spans="9:15" ht="20.25" customHeight="1">
      <c r="I400" s="65" t="s">
        <v>425</v>
      </c>
      <c r="J400" s="38" t="s">
        <v>531</v>
      </c>
      <c r="K400" s="30" t="s">
        <v>241</v>
      </c>
      <c r="L400" s="30" t="s">
        <v>265</v>
      </c>
      <c r="M400" s="60" t="s">
        <v>103</v>
      </c>
      <c r="N400" s="30" t="s">
        <v>426</v>
      </c>
      <c r="O400" s="31">
        <v>4.1</v>
      </c>
    </row>
    <row r="401" spans="1:15" ht="99" customHeight="1">
      <c r="A401" s="7" t="s">
        <v>534</v>
      </c>
      <c r="B401" s="7" t="s">
        <v>535</v>
      </c>
      <c r="C401" s="7" t="s">
        <v>281</v>
      </c>
      <c r="D401" s="7" t="s">
        <v>282</v>
      </c>
      <c r="E401" s="7" t="s">
        <v>203</v>
      </c>
      <c r="F401" s="7" t="s">
        <v>204</v>
      </c>
      <c r="G401" s="7" t="s">
        <v>200</v>
      </c>
      <c r="H401" s="7" t="s">
        <v>204</v>
      </c>
      <c r="I401" s="29" t="s">
        <v>376</v>
      </c>
      <c r="J401" s="30" t="s">
        <v>531</v>
      </c>
      <c r="K401" s="30" t="s">
        <v>241</v>
      </c>
      <c r="L401" s="30" t="s">
        <v>265</v>
      </c>
      <c r="M401" s="60" t="s">
        <v>104</v>
      </c>
      <c r="N401" s="30"/>
      <c r="O401" s="31">
        <f>O402+O403+O404+O405</f>
        <v>116538.3</v>
      </c>
    </row>
    <row r="402" spans="1:15" ht="22.5" customHeight="1">
      <c r="A402" s="7" t="s">
        <v>534</v>
      </c>
      <c r="B402" s="7" t="s">
        <v>535</v>
      </c>
      <c r="C402" s="7" t="s">
        <v>542</v>
      </c>
      <c r="D402" s="7" t="s">
        <v>543</v>
      </c>
      <c r="E402" s="7" t="s">
        <v>203</v>
      </c>
      <c r="F402" s="7" t="s">
        <v>204</v>
      </c>
      <c r="G402" s="7" t="s">
        <v>200</v>
      </c>
      <c r="H402" s="7" t="s">
        <v>204</v>
      </c>
      <c r="I402" s="65" t="s">
        <v>418</v>
      </c>
      <c r="J402" s="30" t="s">
        <v>531</v>
      </c>
      <c r="K402" s="30" t="s">
        <v>241</v>
      </c>
      <c r="L402" s="30" t="s">
        <v>265</v>
      </c>
      <c r="M402" s="60" t="s">
        <v>104</v>
      </c>
      <c r="N402" s="30" t="s">
        <v>456</v>
      </c>
      <c r="O402" s="31">
        <v>5896.5</v>
      </c>
    </row>
    <row r="403" spans="9:15" ht="31.5" customHeight="1">
      <c r="I403" s="65" t="s">
        <v>345</v>
      </c>
      <c r="J403" s="30" t="s">
        <v>531</v>
      </c>
      <c r="K403" s="30" t="s">
        <v>241</v>
      </c>
      <c r="L403" s="30" t="s">
        <v>265</v>
      </c>
      <c r="M403" s="60" t="s">
        <v>104</v>
      </c>
      <c r="N403" s="30" t="s">
        <v>346</v>
      </c>
      <c r="O403" s="31">
        <v>21.8</v>
      </c>
    </row>
    <row r="404" spans="9:15" ht="33" customHeight="1">
      <c r="I404" s="65" t="s">
        <v>408</v>
      </c>
      <c r="J404" s="30" t="s">
        <v>531</v>
      </c>
      <c r="K404" s="30" t="s">
        <v>241</v>
      </c>
      <c r="L404" s="30" t="s">
        <v>265</v>
      </c>
      <c r="M404" s="60" t="s">
        <v>104</v>
      </c>
      <c r="N404" s="30" t="s">
        <v>409</v>
      </c>
      <c r="O404" s="31">
        <v>33</v>
      </c>
    </row>
    <row r="405" spans="9:15" ht="65.25" customHeight="1">
      <c r="I405" s="29" t="s">
        <v>437</v>
      </c>
      <c r="J405" s="30" t="s">
        <v>531</v>
      </c>
      <c r="K405" s="30" t="s">
        <v>241</v>
      </c>
      <c r="L405" s="30" t="s">
        <v>265</v>
      </c>
      <c r="M405" s="60" t="s">
        <v>104</v>
      </c>
      <c r="N405" s="30" t="s">
        <v>438</v>
      </c>
      <c r="O405" s="31">
        <v>110587</v>
      </c>
    </row>
    <row r="406" spans="1:15" ht="18.75">
      <c r="A406" s="7" t="s">
        <v>534</v>
      </c>
      <c r="B406" s="7" t="s">
        <v>535</v>
      </c>
      <c r="C406" s="7" t="s">
        <v>397</v>
      </c>
      <c r="D406" s="7" t="s">
        <v>398</v>
      </c>
      <c r="E406" s="7" t="s">
        <v>203</v>
      </c>
      <c r="F406" s="7" t="s">
        <v>204</v>
      </c>
      <c r="G406" s="7" t="s">
        <v>200</v>
      </c>
      <c r="H406" s="7" t="s">
        <v>204</v>
      </c>
      <c r="I406" s="29" t="s">
        <v>668</v>
      </c>
      <c r="J406" s="30" t="s">
        <v>531</v>
      </c>
      <c r="K406" s="30" t="s">
        <v>241</v>
      </c>
      <c r="L406" s="30" t="s">
        <v>265</v>
      </c>
      <c r="M406" s="60" t="s">
        <v>359</v>
      </c>
      <c r="N406" s="30"/>
      <c r="O406" s="31">
        <f>O407</f>
        <v>22684.200000000004</v>
      </c>
    </row>
    <row r="407" spans="1:15" ht="93" customHeight="1">
      <c r="A407" s="7" t="s">
        <v>534</v>
      </c>
      <c r="B407" s="7" t="s">
        <v>535</v>
      </c>
      <c r="C407" s="7" t="s">
        <v>397</v>
      </c>
      <c r="D407" s="7" t="s">
        <v>398</v>
      </c>
      <c r="E407" s="7" t="s">
        <v>215</v>
      </c>
      <c r="F407" s="7" t="s">
        <v>216</v>
      </c>
      <c r="G407" s="7" t="s">
        <v>200</v>
      </c>
      <c r="H407" s="7" t="s">
        <v>204</v>
      </c>
      <c r="I407" s="44" t="s">
        <v>105</v>
      </c>
      <c r="J407" s="45" t="s">
        <v>531</v>
      </c>
      <c r="K407" s="45" t="s">
        <v>241</v>
      </c>
      <c r="L407" s="45" t="s">
        <v>265</v>
      </c>
      <c r="M407" s="78" t="s">
        <v>106</v>
      </c>
      <c r="N407" s="45"/>
      <c r="O407" s="31">
        <f>O408+O409+O410+O411+O412</f>
        <v>22684.200000000004</v>
      </c>
    </row>
    <row r="408" spans="1:15" ht="20.25" customHeight="1">
      <c r="A408" s="7" t="s">
        <v>534</v>
      </c>
      <c r="B408" s="7" t="s">
        <v>535</v>
      </c>
      <c r="C408" s="7" t="s">
        <v>397</v>
      </c>
      <c r="D408" s="7" t="s">
        <v>398</v>
      </c>
      <c r="E408" s="7" t="s">
        <v>217</v>
      </c>
      <c r="F408" s="7" t="s">
        <v>218</v>
      </c>
      <c r="G408" s="7" t="s">
        <v>200</v>
      </c>
      <c r="H408" s="7" t="s">
        <v>204</v>
      </c>
      <c r="I408" s="65" t="s">
        <v>418</v>
      </c>
      <c r="J408" s="38" t="s">
        <v>531</v>
      </c>
      <c r="K408" s="30" t="s">
        <v>241</v>
      </c>
      <c r="L408" s="30" t="s">
        <v>265</v>
      </c>
      <c r="M408" s="60" t="s">
        <v>106</v>
      </c>
      <c r="N408" s="30" t="s">
        <v>456</v>
      </c>
      <c r="O408" s="31">
        <v>16376</v>
      </c>
    </row>
    <row r="409" spans="9:15" ht="32.25" customHeight="1">
      <c r="I409" s="65" t="s">
        <v>345</v>
      </c>
      <c r="J409" s="38" t="s">
        <v>531</v>
      </c>
      <c r="K409" s="30" t="s">
        <v>241</v>
      </c>
      <c r="L409" s="30" t="s">
        <v>265</v>
      </c>
      <c r="M409" s="60" t="s">
        <v>106</v>
      </c>
      <c r="N409" s="30" t="s">
        <v>346</v>
      </c>
      <c r="O409" s="31">
        <v>40.4</v>
      </c>
    </row>
    <row r="410" spans="9:15" ht="33.75" customHeight="1">
      <c r="I410" s="65" t="s">
        <v>420</v>
      </c>
      <c r="J410" s="38" t="s">
        <v>531</v>
      </c>
      <c r="K410" s="30" t="s">
        <v>241</v>
      </c>
      <c r="L410" s="30" t="s">
        <v>265</v>
      </c>
      <c r="M410" s="60" t="s">
        <v>106</v>
      </c>
      <c r="N410" s="30" t="s">
        <v>421</v>
      </c>
      <c r="O410" s="31">
        <v>69.3</v>
      </c>
    </row>
    <row r="411" spans="9:15" ht="33" customHeight="1">
      <c r="I411" s="65" t="s">
        <v>408</v>
      </c>
      <c r="J411" s="38" t="s">
        <v>531</v>
      </c>
      <c r="K411" s="30" t="s">
        <v>241</v>
      </c>
      <c r="L411" s="30" t="s">
        <v>265</v>
      </c>
      <c r="M411" s="60" t="s">
        <v>106</v>
      </c>
      <c r="N411" s="30" t="s">
        <v>409</v>
      </c>
      <c r="O411" s="31">
        <v>6197.1</v>
      </c>
    </row>
    <row r="412" spans="9:15" ht="21" customHeight="1">
      <c r="I412" s="65" t="s">
        <v>425</v>
      </c>
      <c r="J412" s="38" t="s">
        <v>531</v>
      </c>
      <c r="K412" s="30" t="s">
        <v>241</v>
      </c>
      <c r="L412" s="30" t="s">
        <v>265</v>
      </c>
      <c r="M412" s="60" t="s">
        <v>106</v>
      </c>
      <c r="N412" s="30" t="s">
        <v>426</v>
      </c>
      <c r="O412" s="31">
        <v>1.4</v>
      </c>
    </row>
    <row r="413" spans="1:15" ht="22.5" customHeight="1">
      <c r="A413" s="7" t="s">
        <v>534</v>
      </c>
      <c r="B413" s="7" t="s">
        <v>535</v>
      </c>
      <c r="C413" s="7" t="s">
        <v>272</v>
      </c>
      <c r="D413" s="7" t="s">
        <v>273</v>
      </c>
      <c r="E413" s="7" t="s">
        <v>544</v>
      </c>
      <c r="F413" s="7" t="s">
        <v>545</v>
      </c>
      <c r="G413" s="7" t="s">
        <v>200</v>
      </c>
      <c r="H413" s="7" t="s">
        <v>204</v>
      </c>
      <c r="I413" s="29" t="s">
        <v>538</v>
      </c>
      <c r="J413" s="30" t="s">
        <v>531</v>
      </c>
      <c r="K413" s="30" t="s">
        <v>241</v>
      </c>
      <c r="L413" s="30" t="s">
        <v>265</v>
      </c>
      <c r="M413" s="60" t="s">
        <v>360</v>
      </c>
      <c r="N413" s="30"/>
      <c r="O413" s="31">
        <v>21234.6</v>
      </c>
    </row>
    <row r="414" spans="9:15" ht="33.75" customHeight="1">
      <c r="I414" s="29" t="s">
        <v>222</v>
      </c>
      <c r="J414" s="30" t="s">
        <v>531</v>
      </c>
      <c r="K414" s="30" t="s">
        <v>241</v>
      </c>
      <c r="L414" s="30" t="s">
        <v>265</v>
      </c>
      <c r="M414" s="60" t="s">
        <v>210</v>
      </c>
      <c r="N414" s="30" t="s">
        <v>205</v>
      </c>
      <c r="O414" s="31">
        <v>21234.6</v>
      </c>
    </row>
    <row r="415" spans="1:15" ht="65.25" customHeight="1">
      <c r="A415" s="7" t="s">
        <v>534</v>
      </c>
      <c r="B415" s="7" t="s">
        <v>535</v>
      </c>
      <c r="C415" s="7" t="s">
        <v>272</v>
      </c>
      <c r="D415" s="7" t="s">
        <v>273</v>
      </c>
      <c r="E415" s="7" t="s">
        <v>546</v>
      </c>
      <c r="F415" s="7" t="s">
        <v>547</v>
      </c>
      <c r="G415" s="7" t="s">
        <v>548</v>
      </c>
      <c r="H415" s="7" t="s">
        <v>549</v>
      </c>
      <c r="I415" s="29" t="s">
        <v>437</v>
      </c>
      <c r="J415" s="30" t="s">
        <v>531</v>
      </c>
      <c r="K415" s="30" t="s">
        <v>241</v>
      </c>
      <c r="L415" s="30" t="s">
        <v>265</v>
      </c>
      <c r="M415" s="60" t="s">
        <v>210</v>
      </c>
      <c r="N415" s="30" t="s">
        <v>438</v>
      </c>
      <c r="O415" s="31">
        <v>21234.6</v>
      </c>
    </row>
    <row r="416" spans="1:15" ht="18.75">
      <c r="A416" s="7" t="s">
        <v>550</v>
      </c>
      <c r="B416" s="7" t="s">
        <v>551</v>
      </c>
      <c r="C416" s="7" t="s">
        <v>540</v>
      </c>
      <c r="D416" s="7" t="s">
        <v>541</v>
      </c>
      <c r="E416" s="7" t="s">
        <v>203</v>
      </c>
      <c r="F416" s="7" t="s">
        <v>204</v>
      </c>
      <c r="G416" s="7" t="s">
        <v>200</v>
      </c>
      <c r="H416" s="7" t="s">
        <v>204</v>
      </c>
      <c r="I416" s="29" t="s">
        <v>312</v>
      </c>
      <c r="J416" s="30" t="s">
        <v>531</v>
      </c>
      <c r="K416" s="30" t="s">
        <v>241</v>
      </c>
      <c r="L416" s="30" t="s">
        <v>265</v>
      </c>
      <c r="M416" s="60" t="s">
        <v>361</v>
      </c>
      <c r="N416" s="30"/>
      <c r="O416" s="31">
        <v>17380.4</v>
      </c>
    </row>
    <row r="417" spans="1:15" ht="54" customHeight="1">
      <c r="A417" s="7" t="s">
        <v>550</v>
      </c>
      <c r="B417" s="7" t="s">
        <v>551</v>
      </c>
      <c r="C417" s="7" t="s">
        <v>540</v>
      </c>
      <c r="D417" s="7" t="s">
        <v>541</v>
      </c>
      <c r="E417" s="7" t="s">
        <v>552</v>
      </c>
      <c r="F417" s="7" t="s">
        <v>553</v>
      </c>
      <c r="G417" s="7" t="s">
        <v>278</v>
      </c>
      <c r="H417" s="7" t="s">
        <v>279</v>
      </c>
      <c r="I417" s="29" t="s">
        <v>6</v>
      </c>
      <c r="J417" s="30" t="s">
        <v>531</v>
      </c>
      <c r="K417" s="30" t="s">
        <v>241</v>
      </c>
      <c r="L417" s="30" t="s">
        <v>265</v>
      </c>
      <c r="M417" s="60" t="s">
        <v>7</v>
      </c>
      <c r="N417" s="30"/>
      <c r="O417" s="31">
        <f>O418+O419+O420+O421+O422</f>
        <v>17380.4</v>
      </c>
    </row>
    <row r="418" spans="1:15" ht="18.75" customHeight="1">
      <c r="A418" s="7" t="s">
        <v>550</v>
      </c>
      <c r="B418" s="7" t="s">
        <v>551</v>
      </c>
      <c r="C418" s="7" t="s">
        <v>255</v>
      </c>
      <c r="D418" s="7" t="s">
        <v>256</v>
      </c>
      <c r="E418" s="7" t="s">
        <v>203</v>
      </c>
      <c r="F418" s="7" t="s">
        <v>204</v>
      </c>
      <c r="G418" s="7" t="s">
        <v>200</v>
      </c>
      <c r="H418" s="7" t="s">
        <v>204</v>
      </c>
      <c r="I418" s="65" t="s">
        <v>418</v>
      </c>
      <c r="J418" s="38" t="s">
        <v>531</v>
      </c>
      <c r="K418" s="30" t="s">
        <v>241</v>
      </c>
      <c r="L418" s="30" t="s">
        <v>265</v>
      </c>
      <c r="M418" s="60" t="s">
        <v>7</v>
      </c>
      <c r="N418" s="30" t="s">
        <v>456</v>
      </c>
      <c r="O418" s="31">
        <v>11652.1</v>
      </c>
    </row>
    <row r="419" spans="9:15" ht="31.5" customHeight="1">
      <c r="I419" s="65" t="s">
        <v>345</v>
      </c>
      <c r="J419" s="38" t="s">
        <v>531</v>
      </c>
      <c r="K419" s="30" t="s">
        <v>241</v>
      </c>
      <c r="L419" s="30" t="s">
        <v>265</v>
      </c>
      <c r="M419" s="60" t="s">
        <v>7</v>
      </c>
      <c r="N419" s="30" t="s">
        <v>346</v>
      </c>
      <c r="O419" s="31">
        <v>24.8</v>
      </c>
    </row>
    <row r="420" spans="9:15" ht="31.5" customHeight="1">
      <c r="I420" s="65" t="s">
        <v>420</v>
      </c>
      <c r="J420" s="38" t="s">
        <v>531</v>
      </c>
      <c r="K420" s="30" t="s">
        <v>241</v>
      </c>
      <c r="L420" s="30" t="s">
        <v>265</v>
      </c>
      <c r="M420" s="60" t="s">
        <v>7</v>
      </c>
      <c r="N420" s="30" t="s">
        <v>421</v>
      </c>
      <c r="O420" s="31">
        <v>183.6</v>
      </c>
    </row>
    <row r="421" spans="9:15" ht="33.75" customHeight="1">
      <c r="I421" s="65" t="s">
        <v>408</v>
      </c>
      <c r="J421" s="38" t="s">
        <v>531</v>
      </c>
      <c r="K421" s="30" t="s">
        <v>241</v>
      </c>
      <c r="L421" s="30" t="s">
        <v>265</v>
      </c>
      <c r="M421" s="60" t="s">
        <v>7</v>
      </c>
      <c r="N421" s="30" t="s">
        <v>409</v>
      </c>
      <c r="O421" s="31">
        <v>5507.2</v>
      </c>
    </row>
    <row r="422" spans="9:15" ht="31.5" customHeight="1">
      <c r="I422" s="65" t="s">
        <v>424</v>
      </c>
      <c r="J422" s="38" t="s">
        <v>531</v>
      </c>
      <c r="K422" s="30" t="s">
        <v>241</v>
      </c>
      <c r="L422" s="30" t="s">
        <v>265</v>
      </c>
      <c r="M422" s="60" t="s">
        <v>7</v>
      </c>
      <c r="N422" s="30" t="s">
        <v>50</v>
      </c>
      <c r="O422" s="31">
        <v>12.7</v>
      </c>
    </row>
    <row r="423" spans="9:15" ht="24" customHeight="1">
      <c r="I423" s="65" t="s">
        <v>670</v>
      </c>
      <c r="J423" s="38" t="s">
        <v>531</v>
      </c>
      <c r="K423" s="30" t="s">
        <v>241</v>
      </c>
      <c r="L423" s="30" t="s">
        <v>265</v>
      </c>
      <c r="M423" s="60" t="s">
        <v>363</v>
      </c>
      <c r="N423" s="30"/>
      <c r="O423" s="31">
        <v>25000</v>
      </c>
    </row>
    <row r="424" spans="9:15" ht="24" customHeight="1">
      <c r="I424" s="65" t="s">
        <v>362</v>
      </c>
      <c r="J424" s="38" t="s">
        <v>531</v>
      </c>
      <c r="K424" s="30" t="s">
        <v>241</v>
      </c>
      <c r="L424" s="30" t="s">
        <v>265</v>
      </c>
      <c r="M424" s="60" t="s">
        <v>364</v>
      </c>
      <c r="N424" s="30"/>
      <c r="O424" s="31">
        <v>25000</v>
      </c>
    </row>
    <row r="425" spans="9:15" ht="24" customHeight="1">
      <c r="I425" s="65" t="s">
        <v>439</v>
      </c>
      <c r="J425" s="38" t="s">
        <v>531</v>
      </c>
      <c r="K425" s="30" t="s">
        <v>241</v>
      </c>
      <c r="L425" s="30" t="s">
        <v>265</v>
      </c>
      <c r="M425" s="60" t="s">
        <v>364</v>
      </c>
      <c r="N425" s="30" t="s">
        <v>440</v>
      </c>
      <c r="O425" s="31">
        <v>25000</v>
      </c>
    </row>
    <row r="426" spans="1:15" ht="18.75">
      <c r="A426" s="7" t="s">
        <v>550</v>
      </c>
      <c r="B426" s="7" t="s">
        <v>551</v>
      </c>
      <c r="C426" s="7" t="s">
        <v>561</v>
      </c>
      <c r="D426" s="7" t="s">
        <v>562</v>
      </c>
      <c r="E426" s="7" t="s">
        <v>572</v>
      </c>
      <c r="F426" s="7" t="s">
        <v>222</v>
      </c>
      <c r="G426" s="7" t="s">
        <v>206</v>
      </c>
      <c r="H426" s="7" t="s">
        <v>223</v>
      </c>
      <c r="I426" s="29" t="s">
        <v>672</v>
      </c>
      <c r="J426" s="30" t="s">
        <v>531</v>
      </c>
      <c r="K426" s="30" t="s">
        <v>241</v>
      </c>
      <c r="L426" s="30" t="s">
        <v>265</v>
      </c>
      <c r="M426" s="60" t="s">
        <v>414</v>
      </c>
      <c r="N426" s="30"/>
      <c r="O426" s="31">
        <f>O427+O430+O432</f>
        <v>3393</v>
      </c>
    </row>
    <row r="427" spans="9:15" ht="31.5">
      <c r="I427" s="29" t="s">
        <v>673</v>
      </c>
      <c r="J427" s="45" t="s">
        <v>531</v>
      </c>
      <c r="K427" s="30" t="s">
        <v>241</v>
      </c>
      <c r="L427" s="30" t="s">
        <v>265</v>
      </c>
      <c r="M427" s="60" t="s">
        <v>365</v>
      </c>
      <c r="N427" s="30"/>
      <c r="O427" s="31">
        <v>2592.3</v>
      </c>
    </row>
    <row r="428" spans="9:15" ht="21.75" customHeight="1">
      <c r="I428" s="65" t="s">
        <v>418</v>
      </c>
      <c r="J428" s="45" t="s">
        <v>531</v>
      </c>
      <c r="K428" s="30" t="s">
        <v>241</v>
      </c>
      <c r="L428" s="30" t="s">
        <v>265</v>
      </c>
      <c r="M428" s="60" t="s">
        <v>365</v>
      </c>
      <c r="N428" s="30" t="s">
        <v>456</v>
      </c>
      <c r="O428" s="31">
        <v>220.4</v>
      </c>
    </row>
    <row r="429" spans="9:15" ht="21.75" customHeight="1">
      <c r="I429" s="65" t="s">
        <v>439</v>
      </c>
      <c r="J429" s="45" t="s">
        <v>531</v>
      </c>
      <c r="K429" s="30" t="s">
        <v>241</v>
      </c>
      <c r="L429" s="30" t="s">
        <v>265</v>
      </c>
      <c r="M429" s="60" t="s">
        <v>365</v>
      </c>
      <c r="N429" s="30" t="s">
        <v>440</v>
      </c>
      <c r="O429" s="31">
        <v>2371.9</v>
      </c>
    </row>
    <row r="430" spans="9:15" ht="94.5" customHeight="1">
      <c r="I430" s="29" t="s">
        <v>348</v>
      </c>
      <c r="J430" s="45" t="s">
        <v>531</v>
      </c>
      <c r="K430" s="30" t="s">
        <v>241</v>
      </c>
      <c r="L430" s="30" t="s">
        <v>265</v>
      </c>
      <c r="M430" s="60" t="s">
        <v>651</v>
      </c>
      <c r="N430" s="30"/>
      <c r="O430" s="31">
        <v>392</v>
      </c>
    </row>
    <row r="431" spans="9:15" ht="21.75" customHeight="1">
      <c r="I431" s="65" t="s">
        <v>418</v>
      </c>
      <c r="J431" s="45" t="s">
        <v>531</v>
      </c>
      <c r="K431" s="30" t="s">
        <v>241</v>
      </c>
      <c r="L431" s="30" t="s">
        <v>265</v>
      </c>
      <c r="M431" s="60" t="s">
        <v>651</v>
      </c>
      <c r="N431" s="30" t="s">
        <v>456</v>
      </c>
      <c r="O431" s="31">
        <v>392</v>
      </c>
    </row>
    <row r="432" spans="9:15" ht="193.5" customHeight="1">
      <c r="I432" s="65" t="s">
        <v>349</v>
      </c>
      <c r="J432" s="45" t="s">
        <v>531</v>
      </c>
      <c r="K432" s="30" t="s">
        <v>241</v>
      </c>
      <c r="L432" s="30" t="s">
        <v>265</v>
      </c>
      <c r="M432" s="60" t="s">
        <v>350</v>
      </c>
      <c r="N432" s="30"/>
      <c r="O432" s="31">
        <v>408.7</v>
      </c>
    </row>
    <row r="433" spans="9:15" ht="21.75" customHeight="1">
      <c r="I433" s="65" t="s">
        <v>418</v>
      </c>
      <c r="J433" s="45" t="s">
        <v>531</v>
      </c>
      <c r="K433" s="30" t="s">
        <v>241</v>
      </c>
      <c r="L433" s="30" t="s">
        <v>265</v>
      </c>
      <c r="M433" s="60" t="s">
        <v>350</v>
      </c>
      <c r="N433" s="30" t="s">
        <v>456</v>
      </c>
      <c r="O433" s="31">
        <v>312.6</v>
      </c>
    </row>
    <row r="434" spans="9:15" ht="21.75" customHeight="1">
      <c r="I434" s="65" t="s">
        <v>439</v>
      </c>
      <c r="J434" s="45" t="s">
        <v>531</v>
      </c>
      <c r="K434" s="30" t="s">
        <v>241</v>
      </c>
      <c r="L434" s="30" t="s">
        <v>265</v>
      </c>
      <c r="M434" s="60" t="s">
        <v>350</v>
      </c>
      <c r="N434" s="30" t="s">
        <v>440</v>
      </c>
      <c r="O434" s="31">
        <v>96.1</v>
      </c>
    </row>
    <row r="435" spans="9:15" ht="18" customHeight="1">
      <c r="I435" s="29" t="s">
        <v>232</v>
      </c>
      <c r="J435" s="45"/>
      <c r="K435" s="30" t="s">
        <v>241</v>
      </c>
      <c r="L435" s="30" t="s">
        <v>265</v>
      </c>
      <c r="M435" s="60" t="s">
        <v>590</v>
      </c>
      <c r="N435" s="30"/>
      <c r="O435" s="31">
        <v>43550.1</v>
      </c>
    </row>
    <row r="436" spans="9:15" ht="33" customHeight="1">
      <c r="I436" s="29" t="s">
        <v>366</v>
      </c>
      <c r="J436" s="45" t="s">
        <v>531</v>
      </c>
      <c r="K436" s="45" t="s">
        <v>241</v>
      </c>
      <c r="L436" s="45" t="s">
        <v>265</v>
      </c>
      <c r="M436" s="78" t="s">
        <v>367</v>
      </c>
      <c r="N436" s="45"/>
      <c r="O436" s="36">
        <f>O437+O438</f>
        <v>54629.8</v>
      </c>
    </row>
    <row r="437" spans="9:15" ht="21.75" customHeight="1">
      <c r="I437" s="65" t="s">
        <v>439</v>
      </c>
      <c r="J437" s="45" t="s">
        <v>531</v>
      </c>
      <c r="K437" s="45" t="s">
        <v>241</v>
      </c>
      <c r="L437" s="45" t="s">
        <v>265</v>
      </c>
      <c r="M437" s="78" t="s">
        <v>367</v>
      </c>
      <c r="N437" s="45" t="s">
        <v>440</v>
      </c>
      <c r="O437" s="36">
        <v>43550.1</v>
      </c>
    </row>
    <row r="438" spans="9:15" ht="18.75" customHeight="1">
      <c r="I438" s="29" t="s">
        <v>93</v>
      </c>
      <c r="J438" s="45" t="s">
        <v>531</v>
      </c>
      <c r="K438" s="30" t="s">
        <v>241</v>
      </c>
      <c r="L438" s="30" t="s">
        <v>265</v>
      </c>
      <c r="M438" s="60" t="s">
        <v>586</v>
      </c>
      <c r="N438" s="30"/>
      <c r="O438" s="31">
        <f>O439+O441+O443+O445+O448</f>
        <v>11079.7</v>
      </c>
    </row>
    <row r="439" spans="9:15" ht="35.25" customHeight="1">
      <c r="I439" s="29" t="s">
        <v>402</v>
      </c>
      <c r="J439" s="45" t="s">
        <v>531</v>
      </c>
      <c r="K439" s="30" t="s">
        <v>241</v>
      </c>
      <c r="L439" s="30" t="s">
        <v>265</v>
      </c>
      <c r="M439" s="60" t="s">
        <v>403</v>
      </c>
      <c r="N439" s="30"/>
      <c r="O439" s="31">
        <v>5648</v>
      </c>
    </row>
    <row r="440" spans="9:15" ht="20.25" customHeight="1">
      <c r="I440" s="65" t="s">
        <v>439</v>
      </c>
      <c r="J440" s="45" t="s">
        <v>531</v>
      </c>
      <c r="K440" s="30" t="s">
        <v>241</v>
      </c>
      <c r="L440" s="30" t="s">
        <v>265</v>
      </c>
      <c r="M440" s="60" t="s">
        <v>403</v>
      </c>
      <c r="N440" s="30" t="s">
        <v>440</v>
      </c>
      <c r="O440" s="31">
        <v>5648</v>
      </c>
    </row>
    <row r="441" spans="9:15" ht="20.25" customHeight="1">
      <c r="I441" s="65" t="s">
        <v>368</v>
      </c>
      <c r="J441" s="45" t="s">
        <v>531</v>
      </c>
      <c r="K441" s="30" t="s">
        <v>241</v>
      </c>
      <c r="L441" s="30" t="s">
        <v>265</v>
      </c>
      <c r="M441" s="60" t="s">
        <v>369</v>
      </c>
      <c r="N441" s="30"/>
      <c r="O441" s="31">
        <v>956.6</v>
      </c>
    </row>
    <row r="442" spans="9:15" ht="20.25" customHeight="1">
      <c r="I442" s="65" t="s">
        <v>439</v>
      </c>
      <c r="J442" s="45" t="s">
        <v>531</v>
      </c>
      <c r="K442" s="30" t="s">
        <v>241</v>
      </c>
      <c r="L442" s="30" t="s">
        <v>265</v>
      </c>
      <c r="M442" s="60" t="s">
        <v>369</v>
      </c>
      <c r="N442" s="30" t="s">
        <v>440</v>
      </c>
      <c r="O442" s="31">
        <v>956.6</v>
      </c>
    </row>
    <row r="443" spans="9:15" ht="32.25" customHeight="1">
      <c r="I443" s="65" t="s">
        <v>370</v>
      </c>
      <c r="J443" s="45" t="s">
        <v>531</v>
      </c>
      <c r="K443" s="30" t="s">
        <v>241</v>
      </c>
      <c r="L443" s="30" t="s">
        <v>265</v>
      </c>
      <c r="M443" s="60" t="s">
        <v>371</v>
      </c>
      <c r="N443" s="30"/>
      <c r="O443" s="31">
        <v>60.4</v>
      </c>
    </row>
    <row r="444" spans="9:15" ht="20.25" customHeight="1">
      <c r="I444" s="65" t="s">
        <v>408</v>
      </c>
      <c r="J444" s="45" t="s">
        <v>531</v>
      </c>
      <c r="K444" s="30" t="s">
        <v>241</v>
      </c>
      <c r="L444" s="30" t="s">
        <v>265</v>
      </c>
      <c r="M444" s="60" t="s">
        <v>371</v>
      </c>
      <c r="N444" s="30" t="s">
        <v>409</v>
      </c>
      <c r="O444" s="31">
        <v>60.4</v>
      </c>
    </row>
    <row r="445" spans="9:15" ht="20.25" customHeight="1">
      <c r="I445" s="65" t="s">
        <v>353</v>
      </c>
      <c r="J445" s="45" t="s">
        <v>531</v>
      </c>
      <c r="K445" s="30" t="s">
        <v>241</v>
      </c>
      <c r="L445" s="30" t="s">
        <v>265</v>
      </c>
      <c r="M445" s="60" t="s">
        <v>356</v>
      </c>
      <c r="N445" s="30"/>
      <c r="O445" s="31">
        <v>2623.6</v>
      </c>
    </row>
    <row r="446" spans="9:15" ht="33.75" customHeight="1">
      <c r="I446" s="65" t="s">
        <v>408</v>
      </c>
      <c r="J446" s="45" t="s">
        <v>531</v>
      </c>
      <c r="K446" s="30" t="s">
        <v>241</v>
      </c>
      <c r="L446" s="30" t="s">
        <v>265</v>
      </c>
      <c r="M446" s="60" t="s">
        <v>356</v>
      </c>
      <c r="N446" s="30" t="s">
        <v>409</v>
      </c>
      <c r="O446" s="31">
        <v>556.7</v>
      </c>
    </row>
    <row r="447" spans="9:15" ht="66.75" customHeight="1">
      <c r="I447" s="29" t="s">
        <v>437</v>
      </c>
      <c r="J447" s="45" t="s">
        <v>531</v>
      </c>
      <c r="K447" s="30" t="s">
        <v>241</v>
      </c>
      <c r="L447" s="30" t="s">
        <v>265</v>
      </c>
      <c r="M447" s="60" t="s">
        <v>356</v>
      </c>
      <c r="N447" s="30" t="s">
        <v>438</v>
      </c>
      <c r="O447" s="31">
        <v>2066.9</v>
      </c>
    </row>
    <row r="448" spans="9:15" ht="20.25" customHeight="1">
      <c r="I448" s="29" t="s">
        <v>354</v>
      </c>
      <c r="J448" s="45" t="s">
        <v>531</v>
      </c>
      <c r="K448" s="30" t="s">
        <v>241</v>
      </c>
      <c r="L448" s="30" t="s">
        <v>265</v>
      </c>
      <c r="M448" s="60" t="s">
        <v>357</v>
      </c>
      <c r="N448" s="30"/>
      <c r="O448" s="31">
        <v>1791.1</v>
      </c>
    </row>
    <row r="449" spans="9:15" ht="20.25" customHeight="1">
      <c r="I449" s="65" t="s">
        <v>439</v>
      </c>
      <c r="J449" s="45" t="s">
        <v>531</v>
      </c>
      <c r="K449" s="30" t="s">
        <v>241</v>
      </c>
      <c r="L449" s="30" t="s">
        <v>265</v>
      </c>
      <c r="M449" s="60" t="s">
        <v>357</v>
      </c>
      <c r="N449" s="30" t="s">
        <v>440</v>
      </c>
      <c r="O449" s="31">
        <v>1791.1</v>
      </c>
    </row>
    <row r="450" spans="1:15" ht="23.25" customHeight="1">
      <c r="A450" s="7" t="s">
        <v>550</v>
      </c>
      <c r="B450" s="7" t="s">
        <v>551</v>
      </c>
      <c r="C450" s="7" t="s">
        <v>272</v>
      </c>
      <c r="D450" s="7" t="s">
        <v>273</v>
      </c>
      <c r="E450" s="7" t="s">
        <v>594</v>
      </c>
      <c r="F450" s="7" t="s">
        <v>595</v>
      </c>
      <c r="G450" s="7" t="s">
        <v>278</v>
      </c>
      <c r="H450" s="7" t="s">
        <v>279</v>
      </c>
      <c r="I450" s="26" t="s">
        <v>541</v>
      </c>
      <c r="J450" s="45" t="s">
        <v>531</v>
      </c>
      <c r="K450" s="27" t="s">
        <v>241</v>
      </c>
      <c r="L450" s="27" t="s">
        <v>241</v>
      </c>
      <c r="M450" s="73" t="s">
        <v>205</v>
      </c>
      <c r="N450" s="27" t="s">
        <v>205</v>
      </c>
      <c r="O450" s="28">
        <f>O451+O454</f>
        <v>1827.4</v>
      </c>
    </row>
    <row r="451" spans="1:15" ht="18.75" customHeight="1">
      <c r="A451" s="7" t="s">
        <v>550</v>
      </c>
      <c r="B451" s="7" t="s">
        <v>551</v>
      </c>
      <c r="C451" s="7" t="s">
        <v>272</v>
      </c>
      <c r="D451" s="7" t="s">
        <v>273</v>
      </c>
      <c r="E451" s="7" t="s">
        <v>596</v>
      </c>
      <c r="F451" s="7" t="s">
        <v>597</v>
      </c>
      <c r="G451" s="7" t="s">
        <v>200</v>
      </c>
      <c r="H451" s="7" t="s">
        <v>204</v>
      </c>
      <c r="I451" s="29" t="s">
        <v>372</v>
      </c>
      <c r="J451" s="45" t="s">
        <v>531</v>
      </c>
      <c r="K451" s="30" t="s">
        <v>241</v>
      </c>
      <c r="L451" s="30" t="s">
        <v>241</v>
      </c>
      <c r="M451" s="60" t="s">
        <v>373</v>
      </c>
      <c r="N451" s="30" t="s">
        <v>205</v>
      </c>
      <c r="O451" s="31">
        <v>1369.5</v>
      </c>
    </row>
    <row r="452" spans="1:15" ht="33.75" customHeight="1">
      <c r="A452" s="7" t="s">
        <v>550</v>
      </c>
      <c r="B452" s="7" t="s">
        <v>551</v>
      </c>
      <c r="C452" s="7" t="s">
        <v>272</v>
      </c>
      <c r="D452" s="7" t="s">
        <v>273</v>
      </c>
      <c r="E452" s="7" t="s">
        <v>598</v>
      </c>
      <c r="F452" s="7" t="s">
        <v>599</v>
      </c>
      <c r="G452" s="7" t="s">
        <v>278</v>
      </c>
      <c r="H452" s="7" t="s">
        <v>279</v>
      </c>
      <c r="I452" s="29" t="s">
        <v>222</v>
      </c>
      <c r="J452" s="30" t="s">
        <v>531</v>
      </c>
      <c r="K452" s="30" t="s">
        <v>241</v>
      </c>
      <c r="L452" s="30" t="s">
        <v>241</v>
      </c>
      <c r="M452" s="60" t="s">
        <v>99</v>
      </c>
      <c r="N452" s="30" t="s">
        <v>205</v>
      </c>
      <c r="O452" s="31">
        <v>1369.5</v>
      </c>
    </row>
    <row r="453" spans="1:15" ht="36" customHeight="1">
      <c r="A453" s="7" t="s">
        <v>550</v>
      </c>
      <c r="B453" s="7" t="s">
        <v>551</v>
      </c>
      <c r="C453" s="7" t="s">
        <v>272</v>
      </c>
      <c r="D453" s="7" t="s">
        <v>273</v>
      </c>
      <c r="E453" s="7" t="s">
        <v>600</v>
      </c>
      <c r="F453" s="7" t="s">
        <v>601</v>
      </c>
      <c r="G453" s="7" t="s">
        <v>200</v>
      </c>
      <c r="H453" s="7" t="s">
        <v>204</v>
      </c>
      <c r="I453" s="29" t="s">
        <v>437</v>
      </c>
      <c r="J453" s="38" t="s">
        <v>531</v>
      </c>
      <c r="K453" s="30" t="s">
        <v>241</v>
      </c>
      <c r="L453" s="30" t="s">
        <v>241</v>
      </c>
      <c r="M453" s="60" t="s">
        <v>99</v>
      </c>
      <c r="N453" s="30" t="s">
        <v>438</v>
      </c>
      <c r="O453" s="31">
        <v>1369.5</v>
      </c>
    </row>
    <row r="454" spans="9:15" ht="18.75" customHeight="1">
      <c r="I454" s="65" t="s">
        <v>93</v>
      </c>
      <c r="J454" s="38" t="s">
        <v>531</v>
      </c>
      <c r="K454" s="30" t="s">
        <v>241</v>
      </c>
      <c r="L454" s="30" t="s">
        <v>241</v>
      </c>
      <c r="M454" s="60" t="s">
        <v>586</v>
      </c>
      <c r="N454" s="30"/>
      <c r="O454" s="31">
        <v>457.9</v>
      </c>
    </row>
    <row r="455" spans="9:15" ht="36" customHeight="1">
      <c r="I455" s="65" t="s">
        <v>374</v>
      </c>
      <c r="J455" s="38" t="s">
        <v>531</v>
      </c>
      <c r="K455" s="30" t="s">
        <v>241</v>
      </c>
      <c r="L455" s="30" t="s">
        <v>241</v>
      </c>
      <c r="M455" s="60" t="s">
        <v>375</v>
      </c>
      <c r="N455" s="30"/>
      <c r="O455" s="31">
        <v>457.9</v>
      </c>
    </row>
    <row r="456" spans="9:15" ht="18" customHeight="1">
      <c r="I456" s="65" t="s">
        <v>439</v>
      </c>
      <c r="J456" s="38" t="s">
        <v>531</v>
      </c>
      <c r="K456" s="30" t="s">
        <v>241</v>
      </c>
      <c r="L456" s="30" t="s">
        <v>241</v>
      </c>
      <c r="M456" s="60" t="s">
        <v>375</v>
      </c>
      <c r="N456" s="30" t="s">
        <v>440</v>
      </c>
      <c r="O456" s="31">
        <v>457.9</v>
      </c>
    </row>
    <row r="457" spans="1:15" ht="18.75">
      <c r="A457" s="7" t="s">
        <v>550</v>
      </c>
      <c r="B457" s="7" t="s">
        <v>551</v>
      </c>
      <c r="C457" s="7" t="s">
        <v>272</v>
      </c>
      <c r="D457" s="7" t="s">
        <v>273</v>
      </c>
      <c r="E457" s="7" t="s">
        <v>532</v>
      </c>
      <c r="F457" s="7" t="s">
        <v>533</v>
      </c>
      <c r="G457" s="7" t="s">
        <v>200</v>
      </c>
      <c r="H457" s="7" t="s">
        <v>204</v>
      </c>
      <c r="I457" s="52" t="s">
        <v>679</v>
      </c>
      <c r="J457" s="35" t="s">
        <v>531</v>
      </c>
      <c r="K457" s="35" t="s">
        <v>241</v>
      </c>
      <c r="L457" s="35" t="s">
        <v>283</v>
      </c>
      <c r="M457" s="75"/>
      <c r="N457" s="35"/>
      <c r="O457" s="28">
        <f>O458+O462+O471+O475+O489</f>
        <v>31281.6</v>
      </c>
    </row>
    <row r="458" spans="9:15" ht="31.5">
      <c r="I458" s="29" t="s">
        <v>216</v>
      </c>
      <c r="J458" s="38" t="s">
        <v>531</v>
      </c>
      <c r="K458" s="30" t="s">
        <v>241</v>
      </c>
      <c r="L458" s="30" t="s">
        <v>283</v>
      </c>
      <c r="M458" s="60" t="s">
        <v>206</v>
      </c>
      <c r="N458" s="27"/>
      <c r="O458" s="31">
        <v>1135.1</v>
      </c>
    </row>
    <row r="459" spans="9:15" ht="18.75">
      <c r="I459" s="29" t="s">
        <v>218</v>
      </c>
      <c r="J459" s="38" t="s">
        <v>531</v>
      </c>
      <c r="K459" s="30" t="s">
        <v>241</v>
      </c>
      <c r="L459" s="30" t="s">
        <v>283</v>
      </c>
      <c r="M459" s="60" t="s">
        <v>81</v>
      </c>
      <c r="N459" s="30"/>
      <c r="O459" s="31">
        <v>1135.1</v>
      </c>
    </row>
    <row r="460" spans="9:15" ht="18.75">
      <c r="I460" s="65" t="s">
        <v>418</v>
      </c>
      <c r="J460" s="38" t="s">
        <v>531</v>
      </c>
      <c r="K460" s="30" t="s">
        <v>241</v>
      </c>
      <c r="L460" s="30" t="s">
        <v>283</v>
      </c>
      <c r="M460" s="60" t="s">
        <v>81</v>
      </c>
      <c r="N460" s="30" t="s">
        <v>419</v>
      </c>
      <c r="O460" s="31">
        <v>1134.7</v>
      </c>
    </row>
    <row r="461" spans="9:15" ht="18.75">
      <c r="I461" s="65" t="s">
        <v>425</v>
      </c>
      <c r="J461" s="38" t="s">
        <v>531</v>
      </c>
      <c r="K461" s="30" t="s">
        <v>241</v>
      </c>
      <c r="L461" s="30" t="s">
        <v>283</v>
      </c>
      <c r="M461" s="60" t="s">
        <v>81</v>
      </c>
      <c r="N461" s="30" t="s">
        <v>426</v>
      </c>
      <c r="O461" s="31">
        <v>0.4</v>
      </c>
    </row>
    <row r="462" spans="1:15" ht="68.25" customHeight="1">
      <c r="A462" s="7" t="s">
        <v>550</v>
      </c>
      <c r="B462" s="7" t="s">
        <v>551</v>
      </c>
      <c r="C462" s="7" t="s">
        <v>272</v>
      </c>
      <c r="D462" s="7" t="s">
        <v>273</v>
      </c>
      <c r="E462" s="7" t="s">
        <v>532</v>
      </c>
      <c r="F462" s="7" t="s">
        <v>533</v>
      </c>
      <c r="G462" s="7" t="s">
        <v>278</v>
      </c>
      <c r="H462" s="7" t="s">
        <v>279</v>
      </c>
      <c r="I462" s="44" t="s">
        <v>100</v>
      </c>
      <c r="J462" s="45" t="s">
        <v>531</v>
      </c>
      <c r="K462" s="45" t="s">
        <v>241</v>
      </c>
      <c r="L462" s="45" t="s">
        <v>283</v>
      </c>
      <c r="M462" s="78" t="s">
        <v>110</v>
      </c>
      <c r="N462" s="45"/>
      <c r="O462" s="36">
        <v>13034.4</v>
      </c>
    </row>
    <row r="463" spans="1:15" ht="37.5" customHeight="1">
      <c r="A463" s="7" t="s">
        <v>550</v>
      </c>
      <c r="B463" s="7" t="s">
        <v>551</v>
      </c>
      <c r="C463" s="7" t="s">
        <v>272</v>
      </c>
      <c r="D463" s="7" t="s">
        <v>273</v>
      </c>
      <c r="E463" s="7" t="s">
        <v>602</v>
      </c>
      <c r="F463" s="7" t="s">
        <v>604</v>
      </c>
      <c r="G463" s="7" t="s">
        <v>200</v>
      </c>
      <c r="H463" s="7" t="s">
        <v>204</v>
      </c>
      <c r="I463" s="29" t="s">
        <v>222</v>
      </c>
      <c r="J463" s="30" t="s">
        <v>531</v>
      </c>
      <c r="K463" s="30" t="s">
        <v>241</v>
      </c>
      <c r="L463" s="30" t="s">
        <v>283</v>
      </c>
      <c r="M463" s="60" t="s">
        <v>101</v>
      </c>
      <c r="N463" s="30" t="s">
        <v>205</v>
      </c>
      <c r="O463" s="31">
        <f>O464+O465+O466+O467+O468+O469+O470</f>
        <v>13034.4</v>
      </c>
    </row>
    <row r="464" spans="1:15" ht="21.75" customHeight="1">
      <c r="A464" s="7" t="s">
        <v>550</v>
      </c>
      <c r="B464" s="7" t="s">
        <v>551</v>
      </c>
      <c r="C464" s="7" t="s">
        <v>272</v>
      </c>
      <c r="D464" s="7" t="s">
        <v>273</v>
      </c>
      <c r="E464" s="7" t="s">
        <v>602</v>
      </c>
      <c r="F464" s="7" t="s">
        <v>604</v>
      </c>
      <c r="G464" s="7" t="s">
        <v>278</v>
      </c>
      <c r="H464" s="7" t="s">
        <v>279</v>
      </c>
      <c r="I464" s="65" t="s">
        <v>418</v>
      </c>
      <c r="J464" s="38" t="s">
        <v>531</v>
      </c>
      <c r="K464" s="30" t="s">
        <v>241</v>
      </c>
      <c r="L464" s="30" t="s">
        <v>283</v>
      </c>
      <c r="M464" s="60" t="s">
        <v>101</v>
      </c>
      <c r="N464" s="30" t="s">
        <v>456</v>
      </c>
      <c r="O464" s="31">
        <v>5710.1</v>
      </c>
    </row>
    <row r="465" spans="9:15" ht="21.75" customHeight="1">
      <c r="I465" s="65" t="s">
        <v>345</v>
      </c>
      <c r="J465" s="38" t="s">
        <v>531</v>
      </c>
      <c r="K465" s="30" t="s">
        <v>241</v>
      </c>
      <c r="L465" s="30" t="s">
        <v>283</v>
      </c>
      <c r="M465" s="60" t="s">
        <v>101</v>
      </c>
      <c r="N465" s="30" t="s">
        <v>346</v>
      </c>
      <c r="O465" s="31">
        <v>0.2</v>
      </c>
    </row>
    <row r="466" spans="9:15" ht="36" customHeight="1">
      <c r="I466" s="65" t="s">
        <v>420</v>
      </c>
      <c r="J466" s="38" t="s">
        <v>531</v>
      </c>
      <c r="K466" s="30" t="s">
        <v>241</v>
      </c>
      <c r="L466" s="30" t="s">
        <v>283</v>
      </c>
      <c r="M466" s="60" t="s">
        <v>101</v>
      </c>
      <c r="N466" s="30" t="s">
        <v>421</v>
      </c>
      <c r="O466" s="31">
        <v>809.4</v>
      </c>
    </row>
    <row r="467" spans="9:15" ht="34.5" customHeight="1">
      <c r="I467" s="65" t="s">
        <v>408</v>
      </c>
      <c r="J467" s="38" t="s">
        <v>531</v>
      </c>
      <c r="K467" s="30" t="s">
        <v>241</v>
      </c>
      <c r="L467" s="30" t="s">
        <v>283</v>
      </c>
      <c r="M467" s="60" t="s">
        <v>101</v>
      </c>
      <c r="N467" s="30" t="s">
        <v>409</v>
      </c>
      <c r="O467" s="31">
        <v>1083.8</v>
      </c>
    </row>
    <row r="468" spans="9:15" ht="66" customHeight="1">
      <c r="I468" s="29" t="s">
        <v>437</v>
      </c>
      <c r="J468" s="38" t="s">
        <v>531</v>
      </c>
      <c r="K468" s="30" t="s">
        <v>241</v>
      </c>
      <c r="L468" s="30" t="s">
        <v>283</v>
      </c>
      <c r="M468" s="60" t="s">
        <v>101</v>
      </c>
      <c r="N468" s="30" t="s">
        <v>438</v>
      </c>
      <c r="O468" s="31">
        <v>5371.7</v>
      </c>
    </row>
    <row r="469" spans="9:15" ht="31.5" customHeight="1">
      <c r="I469" s="65" t="s">
        <v>424</v>
      </c>
      <c r="J469" s="38" t="s">
        <v>531</v>
      </c>
      <c r="K469" s="30" t="s">
        <v>241</v>
      </c>
      <c r="L469" s="30" t="s">
        <v>283</v>
      </c>
      <c r="M469" s="60" t="s">
        <v>101</v>
      </c>
      <c r="N469" s="30" t="s">
        <v>50</v>
      </c>
      <c r="O469" s="31">
        <v>26.4</v>
      </c>
    </row>
    <row r="470" spans="9:15" ht="21.75" customHeight="1">
      <c r="I470" s="65" t="s">
        <v>425</v>
      </c>
      <c r="J470" s="38" t="s">
        <v>531</v>
      </c>
      <c r="K470" s="30" t="s">
        <v>241</v>
      </c>
      <c r="L470" s="30" t="s">
        <v>283</v>
      </c>
      <c r="M470" s="60" t="s">
        <v>101</v>
      </c>
      <c r="N470" s="30" t="s">
        <v>426</v>
      </c>
      <c r="O470" s="31">
        <v>32.8</v>
      </c>
    </row>
    <row r="471" spans="1:15" ht="22.5" customHeight="1">
      <c r="A471" s="7" t="s">
        <v>550</v>
      </c>
      <c r="B471" s="7" t="s">
        <v>551</v>
      </c>
      <c r="C471" s="7" t="s">
        <v>272</v>
      </c>
      <c r="D471" s="7" t="s">
        <v>273</v>
      </c>
      <c r="E471" s="7" t="s">
        <v>605</v>
      </c>
      <c r="F471" s="7" t="s">
        <v>606</v>
      </c>
      <c r="G471" s="7" t="s">
        <v>548</v>
      </c>
      <c r="H471" s="7" t="s">
        <v>549</v>
      </c>
      <c r="I471" s="29" t="s">
        <v>672</v>
      </c>
      <c r="J471" s="30" t="s">
        <v>531</v>
      </c>
      <c r="K471" s="30" t="s">
        <v>241</v>
      </c>
      <c r="L471" s="30" t="s">
        <v>283</v>
      </c>
      <c r="M471" s="60" t="s">
        <v>414</v>
      </c>
      <c r="N471" s="30"/>
      <c r="O471" s="31">
        <v>756.8</v>
      </c>
    </row>
    <row r="472" spans="1:15" ht="31.5">
      <c r="A472" s="7" t="s">
        <v>550</v>
      </c>
      <c r="B472" s="7" t="s">
        <v>551</v>
      </c>
      <c r="C472" s="7" t="s">
        <v>607</v>
      </c>
      <c r="D472" s="7" t="s">
        <v>608</v>
      </c>
      <c r="E472" s="7" t="s">
        <v>609</v>
      </c>
      <c r="F472" s="7" t="s">
        <v>610</v>
      </c>
      <c r="G472" s="7" t="s">
        <v>200</v>
      </c>
      <c r="H472" s="7" t="s">
        <v>204</v>
      </c>
      <c r="I472" s="29" t="s">
        <v>395</v>
      </c>
      <c r="J472" s="45" t="s">
        <v>531</v>
      </c>
      <c r="K472" s="30" t="s">
        <v>241</v>
      </c>
      <c r="L472" s="30" t="s">
        <v>283</v>
      </c>
      <c r="M472" s="60" t="s">
        <v>111</v>
      </c>
      <c r="N472" s="30"/>
      <c r="O472" s="31">
        <v>756.8</v>
      </c>
    </row>
    <row r="473" spans="1:15" ht="22.5" customHeight="1">
      <c r="A473" s="7" t="s">
        <v>550</v>
      </c>
      <c r="B473" s="7" t="s">
        <v>551</v>
      </c>
      <c r="C473" s="7" t="s">
        <v>607</v>
      </c>
      <c r="D473" s="7" t="s">
        <v>608</v>
      </c>
      <c r="E473" s="7" t="s">
        <v>611</v>
      </c>
      <c r="F473" s="7" t="s">
        <v>612</v>
      </c>
      <c r="G473" s="7" t="s">
        <v>200</v>
      </c>
      <c r="H473" s="7" t="s">
        <v>204</v>
      </c>
      <c r="I473" s="65" t="s">
        <v>418</v>
      </c>
      <c r="J473" s="38" t="s">
        <v>531</v>
      </c>
      <c r="K473" s="30" t="s">
        <v>241</v>
      </c>
      <c r="L473" s="30" t="s">
        <v>283</v>
      </c>
      <c r="M473" s="60" t="s">
        <v>111</v>
      </c>
      <c r="N473" s="30" t="s">
        <v>456</v>
      </c>
      <c r="O473" s="31">
        <v>742.8</v>
      </c>
    </row>
    <row r="474" spans="9:15" ht="33.75" customHeight="1">
      <c r="I474" s="65" t="s">
        <v>408</v>
      </c>
      <c r="J474" s="53" t="s">
        <v>531</v>
      </c>
      <c r="K474" s="30" t="s">
        <v>241</v>
      </c>
      <c r="L474" s="30" t="s">
        <v>283</v>
      </c>
      <c r="M474" s="60" t="s">
        <v>111</v>
      </c>
      <c r="N474" s="30" t="s">
        <v>409</v>
      </c>
      <c r="O474" s="31">
        <v>14</v>
      </c>
    </row>
    <row r="475" spans="9:15" ht="19.5" customHeight="1">
      <c r="I475" s="29" t="s">
        <v>232</v>
      </c>
      <c r="J475" s="53" t="s">
        <v>531</v>
      </c>
      <c r="K475" s="30" t="s">
        <v>241</v>
      </c>
      <c r="L475" s="30" t="s">
        <v>283</v>
      </c>
      <c r="M475" s="60" t="s">
        <v>590</v>
      </c>
      <c r="N475" s="30"/>
      <c r="O475" s="31">
        <f>O476+O479+O484+O486</f>
        <v>4360.5</v>
      </c>
    </row>
    <row r="476" spans="9:15" ht="81.75" customHeight="1">
      <c r="I476" s="29" t="s">
        <v>112</v>
      </c>
      <c r="J476" s="53" t="s">
        <v>531</v>
      </c>
      <c r="K476" s="30" t="s">
        <v>241</v>
      </c>
      <c r="L476" s="30" t="s">
        <v>283</v>
      </c>
      <c r="M476" s="60" t="s">
        <v>113</v>
      </c>
      <c r="N476" s="30"/>
      <c r="O476" s="31">
        <v>3187</v>
      </c>
    </row>
    <row r="477" spans="9:15" ht="35.25" customHeight="1">
      <c r="I477" s="65" t="s">
        <v>408</v>
      </c>
      <c r="J477" s="53" t="s">
        <v>531</v>
      </c>
      <c r="K477" s="30" t="s">
        <v>241</v>
      </c>
      <c r="L477" s="30" t="s">
        <v>283</v>
      </c>
      <c r="M477" s="60" t="s">
        <v>113</v>
      </c>
      <c r="N477" s="30" t="s">
        <v>409</v>
      </c>
      <c r="O477" s="31">
        <v>179.9</v>
      </c>
    </row>
    <row r="478" spans="9:15" ht="19.5" customHeight="1">
      <c r="I478" s="65" t="s">
        <v>439</v>
      </c>
      <c r="J478" s="53" t="s">
        <v>531</v>
      </c>
      <c r="K478" s="30" t="s">
        <v>241</v>
      </c>
      <c r="L478" s="30" t="s">
        <v>283</v>
      </c>
      <c r="M478" s="60" t="s">
        <v>113</v>
      </c>
      <c r="N478" s="30" t="s">
        <v>440</v>
      </c>
      <c r="O478" s="31">
        <v>3007.1</v>
      </c>
    </row>
    <row r="479" spans="9:15" ht="57" customHeight="1">
      <c r="I479" s="29" t="s">
        <v>114</v>
      </c>
      <c r="J479" s="53" t="s">
        <v>531</v>
      </c>
      <c r="K479" s="30" t="s">
        <v>241</v>
      </c>
      <c r="L479" s="30" t="s">
        <v>283</v>
      </c>
      <c r="M479" s="60" t="s">
        <v>115</v>
      </c>
      <c r="N479" s="30" t="s">
        <v>205</v>
      </c>
      <c r="O479" s="31">
        <v>285.6</v>
      </c>
    </row>
    <row r="480" spans="9:15" ht="31.5">
      <c r="I480" s="65" t="s">
        <v>420</v>
      </c>
      <c r="J480" s="53" t="s">
        <v>531</v>
      </c>
      <c r="K480" s="30" t="s">
        <v>241</v>
      </c>
      <c r="L480" s="30" t="s">
        <v>283</v>
      </c>
      <c r="M480" s="60" t="s">
        <v>115</v>
      </c>
      <c r="N480" s="30" t="s">
        <v>421</v>
      </c>
      <c r="O480" s="31">
        <v>12.5</v>
      </c>
    </row>
    <row r="481" spans="9:15" ht="31.5">
      <c r="I481" s="65" t="s">
        <v>408</v>
      </c>
      <c r="J481" s="53" t="s">
        <v>531</v>
      </c>
      <c r="K481" s="30" t="s">
        <v>241</v>
      </c>
      <c r="L481" s="30" t="s">
        <v>283</v>
      </c>
      <c r="M481" s="60" t="s">
        <v>115</v>
      </c>
      <c r="N481" s="30" t="s">
        <v>409</v>
      </c>
      <c r="O481" s="31">
        <v>200</v>
      </c>
    </row>
    <row r="482" spans="9:15" ht="18.75">
      <c r="I482" s="65" t="s">
        <v>447</v>
      </c>
      <c r="J482" s="53" t="s">
        <v>531</v>
      </c>
      <c r="K482" s="30" t="s">
        <v>241</v>
      </c>
      <c r="L482" s="30" t="s">
        <v>283</v>
      </c>
      <c r="M482" s="60" t="s">
        <v>115</v>
      </c>
      <c r="N482" s="30" t="s">
        <v>448</v>
      </c>
      <c r="O482" s="31">
        <v>43.1</v>
      </c>
    </row>
    <row r="483" spans="9:15" ht="63">
      <c r="I483" s="29" t="s">
        <v>437</v>
      </c>
      <c r="J483" s="53" t="s">
        <v>531</v>
      </c>
      <c r="K483" s="30" t="s">
        <v>241</v>
      </c>
      <c r="L483" s="30" t="s">
        <v>283</v>
      </c>
      <c r="M483" s="60" t="s">
        <v>115</v>
      </c>
      <c r="N483" s="30" t="s">
        <v>438</v>
      </c>
      <c r="O483" s="31">
        <v>30</v>
      </c>
    </row>
    <row r="484" spans="9:15" ht="31.5">
      <c r="I484" s="29" t="s">
        <v>299</v>
      </c>
      <c r="J484" s="53" t="s">
        <v>531</v>
      </c>
      <c r="K484" s="30" t="s">
        <v>241</v>
      </c>
      <c r="L484" s="30" t="s">
        <v>283</v>
      </c>
      <c r="M484" s="60" t="s">
        <v>116</v>
      </c>
      <c r="N484" s="30"/>
      <c r="O484" s="31">
        <v>3</v>
      </c>
    </row>
    <row r="485" spans="9:15" ht="35.25" customHeight="1">
      <c r="I485" s="29" t="s">
        <v>422</v>
      </c>
      <c r="J485" s="53" t="s">
        <v>531</v>
      </c>
      <c r="K485" s="30" t="s">
        <v>241</v>
      </c>
      <c r="L485" s="30" t="s">
        <v>283</v>
      </c>
      <c r="M485" s="60" t="s">
        <v>116</v>
      </c>
      <c r="N485" s="30" t="s">
        <v>423</v>
      </c>
      <c r="O485" s="31">
        <v>3</v>
      </c>
    </row>
    <row r="486" spans="9:15" ht="31.5">
      <c r="I486" s="29" t="s">
        <v>557</v>
      </c>
      <c r="J486" s="53" t="s">
        <v>531</v>
      </c>
      <c r="K486" s="30" t="s">
        <v>241</v>
      </c>
      <c r="L486" s="30" t="s">
        <v>283</v>
      </c>
      <c r="M486" s="60" t="s">
        <v>118</v>
      </c>
      <c r="N486" s="30"/>
      <c r="O486" s="31">
        <v>884.9</v>
      </c>
    </row>
    <row r="487" spans="9:15" ht="31.5">
      <c r="I487" s="29" t="s">
        <v>117</v>
      </c>
      <c r="J487" s="53" t="s">
        <v>531</v>
      </c>
      <c r="K487" s="30" t="s">
        <v>241</v>
      </c>
      <c r="L487" s="30" t="s">
        <v>283</v>
      </c>
      <c r="M487" s="60" t="s">
        <v>118</v>
      </c>
      <c r="N487" s="30" t="s">
        <v>119</v>
      </c>
      <c r="O487" s="31">
        <v>9.9</v>
      </c>
    </row>
    <row r="488" spans="9:15" ht="63">
      <c r="I488" s="29" t="s">
        <v>437</v>
      </c>
      <c r="J488" s="53" t="s">
        <v>531</v>
      </c>
      <c r="K488" s="30" t="s">
        <v>241</v>
      </c>
      <c r="L488" s="30" t="s">
        <v>283</v>
      </c>
      <c r="M488" s="60" t="s">
        <v>118</v>
      </c>
      <c r="N488" s="30" t="s">
        <v>438</v>
      </c>
      <c r="O488" s="31">
        <v>875</v>
      </c>
    </row>
    <row r="489" spans="9:15" ht="18.75">
      <c r="I489" s="29" t="s">
        <v>93</v>
      </c>
      <c r="J489" s="53" t="s">
        <v>531</v>
      </c>
      <c r="K489" s="30" t="s">
        <v>241</v>
      </c>
      <c r="L489" s="30" t="s">
        <v>283</v>
      </c>
      <c r="M489" s="60" t="s">
        <v>586</v>
      </c>
      <c r="N489" s="30"/>
      <c r="O489" s="31">
        <f>O490+O492+O494</f>
        <v>11994.8</v>
      </c>
    </row>
    <row r="490" spans="9:15" ht="18.75">
      <c r="I490" s="29" t="s">
        <v>659</v>
      </c>
      <c r="J490" s="53" t="s">
        <v>531</v>
      </c>
      <c r="K490" s="30" t="s">
        <v>241</v>
      </c>
      <c r="L490" s="30" t="s">
        <v>283</v>
      </c>
      <c r="M490" s="60" t="s">
        <v>388</v>
      </c>
      <c r="N490" s="30"/>
      <c r="O490" s="31">
        <v>66</v>
      </c>
    </row>
    <row r="491" spans="9:15" ht="18.75">
      <c r="I491" s="65" t="s">
        <v>447</v>
      </c>
      <c r="J491" s="53" t="s">
        <v>531</v>
      </c>
      <c r="K491" s="30" t="s">
        <v>241</v>
      </c>
      <c r="L491" s="30" t="s">
        <v>283</v>
      </c>
      <c r="M491" s="60" t="s">
        <v>388</v>
      </c>
      <c r="N491" s="30" t="s">
        <v>448</v>
      </c>
      <c r="O491" s="31">
        <v>66</v>
      </c>
    </row>
    <row r="492" spans="9:15" ht="31.5">
      <c r="I492" s="29" t="s">
        <v>402</v>
      </c>
      <c r="J492" s="53" t="s">
        <v>531</v>
      </c>
      <c r="K492" s="30" t="s">
        <v>241</v>
      </c>
      <c r="L492" s="30" t="s">
        <v>283</v>
      </c>
      <c r="M492" s="60" t="s">
        <v>403</v>
      </c>
      <c r="N492" s="30"/>
      <c r="O492" s="31">
        <v>11832.8</v>
      </c>
    </row>
    <row r="493" spans="9:15" ht="31.5">
      <c r="I493" s="65" t="s">
        <v>408</v>
      </c>
      <c r="J493" s="53" t="s">
        <v>531</v>
      </c>
      <c r="K493" s="30" t="s">
        <v>241</v>
      </c>
      <c r="L493" s="30" t="s">
        <v>283</v>
      </c>
      <c r="M493" s="60" t="s">
        <v>403</v>
      </c>
      <c r="N493" s="30" t="s">
        <v>409</v>
      </c>
      <c r="O493" s="31">
        <v>11832.8</v>
      </c>
    </row>
    <row r="494" spans="9:15" ht="33.75" customHeight="1">
      <c r="I494" s="29" t="s">
        <v>120</v>
      </c>
      <c r="J494" s="53" t="s">
        <v>531</v>
      </c>
      <c r="K494" s="30" t="s">
        <v>241</v>
      </c>
      <c r="L494" s="30" t="s">
        <v>283</v>
      </c>
      <c r="M494" s="60" t="s">
        <v>121</v>
      </c>
      <c r="N494" s="30"/>
      <c r="O494" s="31">
        <v>96</v>
      </c>
    </row>
    <row r="495" spans="9:15" ht="31.5">
      <c r="I495" s="65" t="s">
        <v>408</v>
      </c>
      <c r="J495" s="53" t="s">
        <v>531</v>
      </c>
      <c r="K495" s="30" t="s">
        <v>241</v>
      </c>
      <c r="L495" s="30" t="s">
        <v>283</v>
      </c>
      <c r="M495" s="60" t="s">
        <v>121</v>
      </c>
      <c r="N495" s="30" t="s">
        <v>409</v>
      </c>
      <c r="O495" s="31">
        <v>15</v>
      </c>
    </row>
    <row r="496" spans="1:15" ht="18.75">
      <c r="A496" s="7" t="s">
        <v>550</v>
      </c>
      <c r="B496" s="7" t="s">
        <v>551</v>
      </c>
      <c r="C496" s="7" t="s">
        <v>613</v>
      </c>
      <c r="D496" s="7" t="s">
        <v>614</v>
      </c>
      <c r="E496" s="7" t="s">
        <v>203</v>
      </c>
      <c r="F496" s="7" t="s">
        <v>204</v>
      </c>
      <c r="G496" s="7" t="s">
        <v>200</v>
      </c>
      <c r="H496" s="7" t="s">
        <v>204</v>
      </c>
      <c r="I496" s="65" t="s">
        <v>447</v>
      </c>
      <c r="J496" s="116" t="s">
        <v>531</v>
      </c>
      <c r="K496" s="30" t="s">
        <v>241</v>
      </c>
      <c r="L496" s="30" t="s">
        <v>283</v>
      </c>
      <c r="M496" s="60" t="s">
        <v>121</v>
      </c>
      <c r="N496" s="30" t="s">
        <v>448</v>
      </c>
      <c r="O496" s="31">
        <v>81</v>
      </c>
    </row>
    <row r="497" spans="9:15" ht="18.75">
      <c r="I497" s="90" t="s">
        <v>270</v>
      </c>
      <c r="J497" s="118" t="s">
        <v>531</v>
      </c>
      <c r="K497" s="91" t="s">
        <v>271</v>
      </c>
      <c r="L497" s="114"/>
      <c r="M497" s="115"/>
      <c r="N497" s="114"/>
      <c r="O497" s="117">
        <f>O498+O520+O533</f>
        <v>25866.2</v>
      </c>
    </row>
    <row r="498" spans="9:15" ht="18.75">
      <c r="I498" s="46" t="s">
        <v>273</v>
      </c>
      <c r="J498" s="38" t="s">
        <v>531</v>
      </c>
      <c r="K498" s="38" t="s">
        <v>271</v>
      </c>
      <c r="L498" s="38" t="s">
        <v>228</v>
      </c>
      <c r="M498" s="79"/>
      <c r="N498" s="38"/>
      <c r="O498" s="39">
        <f>O499</f>
        <v>5320.5</v>
      </c>
    </row>
    <row r="499" spans="9:15" ht="18.75">
      <c r="I499" s="29" t="s">
        <v>275</v>
      </c>
      <c r="J499" s="30" t="s">
        <v>531</v>
      </c>
      <c r="K499" s="30" t="s">
        <v>271</v>
      </c>
      <c r="L499" s="30" t="s">
        <v>228</v>
      </c>
      <c r="M499" s="60" t="s">
        <v>401</v>
      </c>
      <c r="N499" s="30" t="s">
        <v>205</v>
      </c>
      <c r="O499" s="31">
        <f>O500+O504+O506+O508+O511+O513+O515+O518</f>
        <v>5320.5</v>
      </c>
    </row>
    <row r="500" spans="9:15" ht="18.75">
      <c r="I500" s="29" t="s">
        <v>122</v>
      </c>
      <c r="J500" s="30" t="s">
        <v>531</v>
      </c>
      <c r="K500" s="30" t="s">
        <v>271</v>
      </c>
      <c r="L500" s="30" t="s">
        <v>228</v>
      </c>
      <c r="M500" s="60" t="s">
        <v>123</v>
      </c>
      <c r="N500" s="30" t="s">
        <v>205</v>
      </c>
      <c r="O500" s="31">
        <f>O501+O502+O503</f>
        <v>1969.3999999999999</v>
      </c>
    </row>
    <row r="501" spans="9:15" ht="31.5">
      <c r="I501" s="65" t="s">
        <v>408</v>
      </c>
      <c r="J501" s="30" t="s">
        <v>531</v>
      </c>
      <c r="K501" s="30" t="s">
        <v>271</v>
      </c>
      <c r="L501" s="30" t="s">
        <v>228</v>
      </c>
      <c r="M501" s="60" t="s">
        <v>123</v>
      </c>
      <c r="N501" s="30" t="s">
        <v>409</v>
      </c>
      <c r="O501" s="31">
        <v>81.1</v>
      </c>
    </row>
    <row r="502" spans="9:15" ht="31.5">
      <c r="I502" s="29" t="s">
        <v>117</v>
      </c>
      <c r="J502" s="30" t="s">
        <v>531</v>
      </c>
      <c r="K502" s="30" t="s">
        <v>271</v>
      </c>
      <c r="L502" s="30" t="s">
        <v>228</v>
      </c>
      <c r="M502" s="60" t="s">
        <v>123</v>
      </c>
      <c r="N502" s="30" t="s">
        <v>119</v>
      </c>
      <c r="O502" s="31">
        <v>111.5</v>
      </c>
    </row>
    <row r="503" spans="9:15" ht="63">
      <c r="I503" s="29" t="s">
        <v>437</v>
      </c>
      <c r="J503" s="30" t="s">
        <v>531</v>
      </c>
      <c r="K503" s="30" t="s">
        <v>271</v>
      </c>
      <c r="L503" s="30" t="s">
        <v>228</v>
      </c>
      <c r="M503" s="60" t="s">
        <v>123</v>
      </c>
      <c r="N503" s="30" t="s">
        <v>438</v>
      </c>
      <c r="O503" s="31">
        <v>1776.8</v>
      </c>
    </row>
    <row r="504" spans="9:15" ht="50.25" customHeight="1">
      <c r="I504" s="29" t="s">
        <v>666</v>
      </c>
      <c r="J504" s="30" t="s">
        <v>531</v>
      </c>
      <c r="K504" s="30" t="s">
        <v>271</v>
      </c>
      <c r="L504" s="30" t="s">
        <v>228</v>
      </c>
      <c r="M504" s="60" t="s">
        <v>124</v>
      </c>
      <c r="N504" s="30"/>
      <c r="O504" s="31">
        <v>50</v>
      </c>
    </row>
    <row r="505" spans="9:15" ht="36" customHeight="1">
      <c r="I505" s="29" t="s">
        <v>117</v>
      </c>
      <c r="J505" s="30" t="s">
        <v>531</v>
      </c>
      <c r="K505" s="30" t="s">
        <v>271</v>
      </c>
      <c r="L505" s="30" t="s">
        <v>228</v>
      </c>
      <c r="M505" s="60" t="s">
        <v>124</v>
      </c>
      <c r="N505" s="30" t="s">
        <v>119</v>
      </c>
      <c r="O505" s="31">
        <v>50</v>
      </c>
    </row>
    <row r="506" spans="9:15" ht="35.25" customHeight="1">
      <c r="I506" s="29" t="s">
        <v>386</v>
      </c>
      <c r="J506" s="30" t="s">
        <v>531</v>
      </c>
      <c r="K506" s="30" t="s">
        <v>271</v>
      </c>
      <c r="L506" s="30" t="s">
        <v>228</v>
      </c>
      <c r="M506" s="60" t="s">
        <v>55</v>
      </c>
      <c r="N506" s="30" t="s">
        <v>205</v>
      </c>
      <c r="O506" s="31">
        <v>86.7</v>
      </c>
    </row>
    <row r="507" spans="9:15" ht="34.5" customHeight="1">
      <c r="I507" s="29" t="s">
        <v>125</v>
      </c>
      <c r="J507" s="30" t="s">
        <v>531</v>
      </c>
      <c r="K507" s="30" t="s">
        <v>271</v>
      </c>
      <c r="L507" s="30" t="s">
        <v>228</v>
      </c>
      <c r="M507" s="60" t="s">
        <v>55</v>
      </c>
      <c r="N507" s="30" t="s">
        <v>126</v>
      </c>
      <c r="O507" s="31">
        <v>86.7</v>
      </c>
    </row>
    <row r="508" spans="9:15" ht="33.75" customHeight="1">
      <c r="I508" s="29" t="s">
        <v>277</v>
      </c>
      <c r="J508" s="30" t="s">
        <v>531</v>
      </c>
      <c r="K508" s="30" t="s">
        <v>271</v>
      </c>
      <c r="L508" s="30" t="s">
        <v>228</v>
      </c>
      <c r="M508" s="60" t="s">
        <v>567</v>
      </c>
      <c r="N508" s="30" t="s">
        <v>205</v>
      </c>
      <c r="O508" s="31">
        <f>O509+O510</f>
        <v>513.9</v>
      </c>
    </row>
    <row r="509" spans="9:15" ht="33.75" customHeight="1">
      <c r="I509" s="29" t="s">
        <v>422</v>
      </c>
      <c r="J509" s="30" t="s">
        <v>531</v>
      </c>
      <c r="K509" s="30" t="s">
        <v>271</v>
      </c>
      <c r="L509" s="30" t="s">
        <v>228</v>
      </c>
      <c r="M509" s="60" t="s">
        <v>567</v>
      </c>
      <c r="N509" s="30" t="s">
        <v>423</v>
      </c>
      <c r="O509" s="31">
        <v>479.4</v>
      </c>
    </row>
    <row r="510" spans="9:15" ht="18.75">
      <c r="I510" s="65" t="s">
        <v>439</v>
      </c>
      <c r="J510" s="30" t="s">
        <v>531</v>
      </c>
      <c r="K510" s="30" t="s">
        <v>271</v>
      </c>
      <c r="L510" s="30" t="s">
        <v>228</v>
      </c>
      <c r="M510" s="60" t="s">
        <v>567</v>
      </c>
      <c r="N510" s="30" t="s">
        <v>440</v>
      </c>
      <c r="O510" s="31">
        <v>34.5</v>
      </c>
    </row>
    <row r="511" spans="9:15" ht="61.5" customHeight="1">
      <c r="I511" s="29" t="s">
        <v>693</v>
      </c>
      <c r="J511" s="30" t="s">
        <v>531</v>
      </c>
      <c r="K511" s="30" t="s">
        <v>271</v>
      </c>
      <c r="L511" s="30" t="s">
        <v>228</v>
      </c>
      <c r="M511" s="60" t="s">
        <v>568</v>
      </c>
      <c r="N511" s="30" t="s">
        <v>205</v>
      </c>
      <c r="O511" s="31">
        <v>332.1</v>
      </c>
    </row>
    <row r="512" spans="9:15" ht="34.5" customHeight="1">
      <c r="I512" s="29" t="s">
        <v>422</v>
      </c>
      <c r="J512" s="30" t="s">
        <v>531</v>
      </c>
      <c r="K512" s="30" t="s">
        <v>271</v>
      </c>
      <c r="L512" s="30" t="s">
        <v>228</v>
      </c>
      <c r="M512" s="60" t="s">
        <v>568</v>
      </c>
      <c r="N512" s="30" t="s">
        <v>423</v>
      </c>
      <c r="O512" s="31">
        <v>332.1</v>
      </c>
    </row>
    <row r="513" spans="9:15" ht="111" customHeight="1">
      <c r="I513" s="29" t="s">
        <v>127</v>
      </c>
      <c r="J513" s="30" t="s">
        <v>531</v>
      </c>
      <c r="K513" s="30" t="s">
        <v>271</v>
      </c>
      <c r="L513" s="30" t="s">
        <v>228</v>
      </c>
      <c r="M513" s="60" t="s">
        <v>569</v>
      </c>
      <c r="N513" s="30" t="s">
        <v>205</v>
      </c>
      <c r="O513" s="31">
        <v>22.4</v>
      </c>
    </row>
    <row r="514" spans="9:15" ht="18.75" customHeight="1">
      <c r="I514" s="29" t="s">
        <v>128</v>
      </c>
      <c r="J514" s="30" t="s">
        <v>531</v>
      </c>
      <c r="K514" s="30" t="s">
        <v>271</v>
      </c>
      <c r="L514" s="30" t="s">
        <v>228</v>
      </c>
      <c r="M514" s="60" t="s">
        <v>569</v>
      </c>
      <c r="N514" s="30" t="s">
        <v>129</v>
      </c>
      <c r="O514" s="31">
        <v>22.4</v>
      </c>
    </row>
    <row r="515" spans="9:15" ht="82.5" customHeight="1">
      <c r="I515" s="29" t="s">
        <v>392</v>
      </c>
      <c r="J515" s="30" t="s">
        <v>531</v>
      </c>
      <c r="K515" s="30" t="s">
        <v>271</v>
      </c>
      <c r="L515" s="30" t="s">
        <v>228</v>
      </c>
      <c r="M515" s="60" t="s">
        <v>570</v>
      </c>
      <c r="N515" s="30" t="s">
        <v>205</v>
      </c>
      <c r="O515" s="31">
        <v>72</v>
      </c>
    </row>
    <row r="516" spans="9:15" ht="35.25" customHeight="1">
      <c r="I516" s="29" t="s">
        <v>422</v>
      </c>
      <c r="J516" s="30" t="s">
        <v>531</v>
      </c>
      <c r="K516" s="30" t="s">
        <v>271</v>
      </c>
      <c r="L516" s="30" t="s">
        <v>228</v>
      </c>
      <c r="M516" s="60" t="s">
        <v>570</v>
      </c>
      <c r="N516" s="30" t="s">
        <v>423</v>
      </c>
      <c r="O516" s="31">
        <v>8</v>
      </c>
    </row>
    <row r="517" spans="9:15" ht="19.5" customHeight="1">
      <c r="I517" s="29" t="s">
        <v>128</v>
      </c>
      <c r="J517" s="30" t="s">
        <v>531</v>
      </c>
      <c r="K517" s="30" t="s">
        <v>271</v>
      </c>
      <c r="L517" s="30" t="s">
        <v>228</v>
      </c>
      <c r="M517" s="60" t="s">
        <v>570</v>
      </c>
      <c r="N517" s="30" t="s">
        <v>129</v>
      </c>
      <c r="O517" s="31">
        <v>64</v>
      </c>
    </row>
    <row r="518" spans="9:15" ht="48.75" customHeight="1">
      <c r="I518" s="29" t="s">
        <v>130</v>
      </c>
      <c r="J518" s="30" t="s">
        <v>531</v>
      </c>
      <c r="K518" s="30" t="s">
        <v>271</v>
      </c>
      <c r="L518" s="30" t="s">
        <v>228</v>
      </c>
      <c r="M518" s="60" t="s">
        <v>571</v>
      </c>
      <c r="N518" s="30" t="s">
        <v>205</v>
      </c>
      <c r="O518" s="31">
        <v>2274</v>
      </c>
    </row>
    <row r="519" spans="9:15" ht="31.5">
      <c r="I519" s="29" t="s">
        <v>117</v>
      </c>
      <c r="J519" s="30" t="s">
        <v>531</v>
      </c>
      <c r="K519" s="30" t="s">
        <v>271</v>
      </c>
      <c r="L519" s="30" t="s">
        <v>228</v>
      </c>
      <c r="M519" s="60" t="s">
        <v>571</v>
      </c>
      <c r="N519" s="30" t="s">
        <v>119</v>
      </c>
      <c r="O519" s="31">
        <v>2274</v>
      </c>
    </row>
    <row r="520" spans="9:15" ht="18.75">
      <c r="I520" s="34" t="s">
        <v>608</v>
      </c>
      <c r="J520" s="35" t="s">
        <v>531</v>
      </c>
      <c r="K520" s="35" t="s">
        <v>271</v>
      </c>
      <c r="L520" s="35" t="s">
        <v>244</v>
      </c>
      <c r="M520" s="75" t="s">
        <v>205</v>
      </c>
      <c r="N520" s="35" t="s">
        <v>205</v>
      </c>
      <c r="O520" s="102">
        <f>O521+O524</f>
        <v>20447</v>
      </c>
    </row>
    <row r="521" spans="9:15" ht="18.75">
      <c r="I521" s="29" t="s">
        <v>275</v>
      </c>
      <c r="J521" s="30" t="s">
        <v>531</v>
      </c>
      <c r="K521" s="30" t="s">
        <v>271</v>
      </c>
      <c r="L521" s="30" t="s">
        <v>244</v>
      </c>
      <c r="M521" s="60" t="s">
        <v>401</v>
      </c>
      <c r="N521" s="27"/>
      <c r="O521" s="31">
        <v>516.1</v>
      </c>
    </row>
    <row r="522" spans="9:15" ht="47.25">
      <c r="I522" s="29" t="s">
        <v>660</v>
      </c>
      <c r="J522" s="30" t="s">
        <v>531</v>
      </c>
      <c r="K522" s="30" t="s">
        <v>271</v>
      </c>
      <c r="L522" s="30" t="s">
        <v>244</v>
      </c>
      <c r="M522" s="60" t="s">
        <v>131</v>
      </c>
      <c r="N522" s="27"/>
      <c r="O522" s="31">
        <v>516.1</v>
      </c>
    </row>
    <row r="523" spans="9:15" ht="31.5">
      <c r="I523" s="29" t="s">
        <v>117</v>
      </c>
      <c r="J523" s="30" t="s">
        <v>531</v>
      </c>
      <c r="K523" s="30" t="s">
        <v>271</v>
      </c>
      <c r="L523" s="30" t="s">
        <v>244</v>
      </c>
      <c r="M523" s="60" t="s">
        <v>131</v>
      </c>
      <c r="N523" s="30" t="s">
        <v>119</v>
      </c>
      <c r="O523" s="31">
        <v>516.1</v>
      </c>
    </row>
    <row r="524" spans="9:15" ht="24.75" customHeight="1">
      <c r="I524" s="29" t="s">
        <v>672</v>
      </c>
      <c r="J524" s="30" t="s">
        <v>531</v>
      </c>
      <c r="K524" s="30" t="s">
        <v>271</v>
      </c>
      <c r="L524" s="30" t="s">
        <v>244</v>
      </c>
      <c r="M524" s="60" t="s">
        <v>414</v>
      </c>
      <c r="N524" s="30"/>
      <c r="O524" s="31">
        <f>O525+O527+O529+O531</f>
        <v>19930.9</v>
      </c>
    </row>
    <row r="525" spans="9:15" ht="81" customHeight="1">
      <c r="I525" s="29" t="s">
        <v>132</v>
      </c>
      <c r="J525" s="30" t="s">
        <v>531</v>
      </c>
      <c r="K525" s="30" t="s">
        <v>271</v>
      </c>
      <c r="L525" s="30" t="s">
        <v>244</v>
      </c>
      <c r="M525" s="60" t="s">
        <v>663</v>
      </c>
      <c r="N525" s="30"/>
      <c r="O525" s="31">
        <v>1493.4</v>
      </c>
    </row>
    <row r="526" spans="9:15" ht="34.5" customHeight="1">
      <c r="I526" s="29" t="s">
        <v>422</v>
      </c>
      <c r="J526" s="30" t="s">
        <v>531</v>
      </c>
      <c r="K526" s="30" t="s">
        <v>271</v>
      </c>
      <c r="L526" s="30" t="s">
        <v>244</v>
      </c>
      <c r="M526" s="60" t="s">
        <v>663</v>
      </c>
      <c r="N526" s="30" t="s">
        <v>423</v>
      </c>
      <c r="O526" s="31">
        <v>1493.4</v>
      </c>
    </row>
    <row r="527" spans="1:15" ht="37.5" customHeight="1">
      <c r="A527" s="29" t="s">
        <v>133</v>
      </c>
      <c r="B527" s="30" t="s">
        <v>271</v>
      </c>
      <c r="C527" s="30" t="s">
        <v>244</v>
      </c>
      <c r="D527" s="60" t="s">
        <v>629</v>
      </c>
      <c r="E527" s="30" t="s">
        <v>205</v>
      </c>
      <c r="F527" s="31">
        <v>6375.8</v>
      </c>
      <c r="I527" s="29" t="s">
        <v>133</v>
      </c>
      <c r="J527" s="30" t="s">
        <v>531</v>
      </c>
      <c r="K527" s="30" t="s">
        <v>271</v>
      </c>
      <c r="L527" s="30" t="s">
        <v>244</v>
      </c>
      <c r="M527" s="60" t="s">
        <v>629</v>
      </c>
      <c r="N527" s="30" t="s">
        <v>205</v>
      </c>
      <c r="O527" s="31">
        <v>6375.8</v>
      </c>
    </row>
    <row r="528" spans="1:15" ht="19.5" customHeight="1">
      <c r="A528" s="29" t="s">
        <v>125</v>
      </c>
      <c r="B528" s="30" t="s">
        <v>271</v>
      </c>
      <c r="C528" s="30" t="s">
        <v>244</v>
      </c>
      <c r="D528" s="60" t="s">
        <v>629</v>
      </c>
      <c r="E528" s="30" t="s">
        <v>126</v>
      </c>
      <c r="F528" s="31">
        <v>6375.8</v>
      </c>
      <c r="I528" s="29" t="s">
        <v>125</v>
      </c>
      <c r="J528" s="30" t="s">
        <v>531</v>
      </c>
      <c r="K528" s="30" t="s">
        <v>271</v>
      </c>
      <c r="L528" s="30" t="s">
        <v>244</v>
      </c>
      <c r="M528" s="60" t="s">
        <v>629</v>
      </c>
      <c r="N528" s="30" t="s">
        <v>126</v>
      </c>
      <c r="O528" s="31">
        <v>6375.8</v>
      </c>
    </row>
    <row r="529" spans="1:15" ht="21.75" customHeight="1">
      <c r="A529" s="29" t="s">
        <v>134</v>
      </c>
      <c r="B529" s="30" t="s">
        <v>271</v>
      </c>
      <c r="C529" s="30" t="s">
        <v>244</v>
      </c>
      <c r="D529" s="60" t="s">
        <v>630</v>
      </c>
      <c r="E529" s="30" t="s">
        <v>205</v>
      </c>
      <c r="F529" s="31">
        <v>6654.8</v>
      </c>
      <c r="I529" s="29" t="s">
        <v>134</v>
      </c>
      <c r="J529" s="30" t="s">
        <v>531</v>
      </c>
      <c r="K529" s="30" t="s">
        <v>271</v>
      </c>
      <c r="L529" s="30" t="s">
        <v>244</v>
      </c>
      <c r="M529" s="60" t="s">
        <v>630</v>
      </c>
      <c r="N529" s="30" t="s">
        <v>205</v>
      </c>
      <c r="O529" s="31">
        <v>6654.8</v>
      </c>
    </row>
    <row r="530" spans="1:15" ht="22.5" customHeight="1">
      <c r="A530" s="29" t="s">
        <v>135</v>
      </c>
      <c r="B530" s="30" t="s">
        <v>271</v>
      </c>
      <c r="C530" s="30" t="s">
        <v>244</v>
      </c>
      <c r="D530" s="60" t="s">
        <v>630</v>
      </c>
      <c r="E530" s="30" t="s">
        <v>136</v>
      </c>
      <c r="F530" s="31">
        <v>6654.8</v>
      </c>
      <c r="I530" s="29" t="s">
        <v>135</v>
      </c>
      <c r="J530" s="30" t="s">
        <v>531</v>
      </c>
      <c r="K530" s="30" t="s">
        <v>271</v>
      </c>
      <c r="L530" s="30" t="s">
        <v>244</v>
      </c>
      <c r="M530" s="60" t="s">
        <v>630</v>
      </c>
      <c r="N530" s="30" t="s">
        <v>136</v>
      </c>
      <c r="O530" s="31">
        <v>6654.8</v>
      </c>
    </row>
    <row r="531" spans="1:15" ht="35.25" customHeight="1">
      <c r="A531" s="29" t="s">
        <v>394</v>
      </c>
      <c r="B531" s="30" t="s">
        <v>271</v>
      </c>
      <c r="C531" s="30" t="s">
        <v>244</v>
      </c>
      <c r="D531" s="60" t="s">
        <v>631</v>
      </c>
      <c r="E531" s="30" t="s">
        <v>205</v>
      </c>
      <c r="F531" s="31">
        <v>5406.9</v>
      </c>
      <c r="I531" s="29" t="s">
        <v>394</v>
      </c>
      <c r="J531" s="30" t="s">
        <v>531</v>
      </c>
      <c r="K531" s="30" t="s">
        <v>271</v>
      </c>
      <c r="L531" s="30" t="s">
        <v>244</v>
      </c>
      <c r="M531" s="60" t="s">
        <v>631</v>
      </c>
      <c r="N531" s="30" t="s">
        <v>205</v>
      </c>
      <c r="O531" s="31">
        <v>5406.9</v>
      </c>
    </row>
    <row r="532" spans="1:15" ht="18.75" customHeight="1">
      <c r="A532" s="29" t="s">
        <v>125</v>
      </c>
      <c r="B532" s="30" t="s">
        <v>271</v>
      </c>
      <c r="C532" s="30" t="s">
        <v>244</v>
      </c>
      <c r="D532" s="60" t="s">
        <v>631</v>
      </c>
      <c r="E532" s="30" t="s">
        <v>126</v>
      </c>
      <c r="F532" s="31">
        <v>5406.9</v>
      </c>
      <c r="I532" s="29" t="s">
        <v>125</v>
      </c>
      <c r="J532" s="30" t="s">
        <v>531</v>
      </c>
      <c r="K532" s="30" t="s">
        <v>271</v>
      </c>
      <c r="L532" s="30" t="s">
        <v>244</v>
      </c>
      <c r="M532" s="60" t="s">
        <v>631</v>
      </c>
      <c r="N532" s="30" t="s">
        <v>126</v>
      </c>
      <c r="O532" s="31">
        <v>5406.9</v>
      </c>
    </row>
    <row r="533" spans="9:15" ht="18.75">
      <c r="I533" s="26" t="s">
        <v>614</v>
      </c>
      <c r="J533" s="27" t="s">
        <v>531</v>
      </c>
      <c r="K533" s="27" t="s">
        <v>271</v>
      </c>
      <c r="L533" s="55" t="s">
        <v>268</v>
      </c>
      <c r="M533" s="79"/>
      <c r="N533" s="38"/>
      <c r="O533" s="39">
        <v>98.7</v>
      </c>
    </row>
    <row r="534" spans="9:15" ht="18.75">
      <c r="I534" s="29" t="s">
        <v>93</v>
      </c>
      <c r="J534" s="30" t="s">
        <v>531</v>
      </c>
      <c r="K534" s="30" t="s">
        <v>271</v>
      </c>
      <c r="L534" s="30" t="s">
        <v>268</v>
      </c>
      <c r="M534" s="60" t="s">
        <v>586</v>
      </c>
      <c r="N534" s="30"/>
      <c r="O534" s="31">
        <v>98.7</v>
      </c>
    </row>
    <row r="535" spans="9:15" ht="47.25">
      <c r="I535" s="29" t="s">
        <v>527</v>
      </c>
      <c r="J535" s="30" t="s">
        <v>531</v>
      </c>
      <c r="K535" s="30" t="s">
        <v>271</v>
      </c>
      <c r="L535" s="30" t="s">
        <v>268</v>
      </c>
      <c r="M535" s="60" t="s">
        <v>83</v>
      </c>
      <c r="N535" s="30" t="s">
        <v>205</v>
      </c>
      <c r="O535" s="31">
        <v>98.7</v>
      </c>
    </row>
    <row r="536" spans="9:15" ht="31.5">
      <c r="I536" s="65" t="s">
        <v>408</v>
      </c>
      <c r="J536" s="30" t="s">
        <v>531</v>
      </c>
      <c r="K536" s="30" t="s">
        <v>271</v>
      </c>
      <c r="L536" s="30" t="s">
        <v>268</v>
      </c>
      <c r="M536" s="60" t="s">
        <v>83</v>
      </c>
      <c r="N536" s="30" t="s">
        <v>409</v>
      </c>
      <c r="O536" s="31">
        <v>80</v>
      </c>
    </row>
    <row r="537" spans="9:15" ht="18.75">
      <c r="I537" s="29" t="s">
        <v>439</v>
      </c>
      <c r="J537" s="30" t="s">
        <v>531</v>
      </c>
      <c r="K537" s="30" t="s">
        <v>271</v>
      </c>
      <c r="L537" s="30" t="s">
        <v>268</v>
      </c>
      <c r="M537" s="60" t="s">
        <v>83</v>
      </c>
      <c r="N537" s="30" t="s">
        <v>440</v>
      </c>
      <c r="O537" s="31">
        <v>18.7</v>
      </c>
    </row>
    <row r="538" spans="9:15" ht="18.75">
      <c r="I538" s="90" t="s">
        <v>543</v>
      </c>
      <c r="J538" s="91" t="s">
        <v>531</v>
      </c>
      <c r="K538" s="91" t="s">
        <v>36</v>
      </c>
      <c r="L538" s="114"/>
      <c r="M538" s="114"/>
      <c r="N538" s="115"/>
      <c r="O538" s="28">
        <v>565.3</v>
      </c>
    </row>
    <row r="539" spans="9:15" ht="18.75">
      <c r="I539" s="26" t="s">
        <v>405</v>
      </c>
      <c r="J539" s="27" t="s">
        <v>531</v>
      </c>
      <c r="K539" s="27" t="s">
        <v>36</v>
      </c>
      <c r="L539" s="27" t="s">
        <v>228</v>
      </c>
      <c r="M539" s="73"/>
      <c r="N539" s="27"/>
      <c r="O539" s="28">
        <v>565.3</v>
      </c>
    </row>
    <row r="540" spans="9:15" ht="18.75">
      <c r="I540" s="29" t="s">
        <v>232</v>
      </c>
      <c r="J540" s="30" t="s">
        <v>531</v>
      </c>
      <c r="K540" s="30" t="s">
        <v>36</v>
      </c>
      <c r="L540" s="30" t="s">
        <v>228</v>
      </c>
      <c r="M540" s="60" t="s">
        <v>590</v>
      </c>
      <c r="N540" s="30"/>
      <c r="O540" s="31">
        <v>565.3</v>
      </c>
    </row>
    <row r="541" spans="9:15" ht="31.5">
      <c r="I541" s="29" t="s">
        <v>406</v>
      </c>
      <c r="J541" s="30" t="s">
        <v>531</v>
      </c>
      <c r="K541" s="30" t="s">
        <v>36</v>
      </c>
      <c r="L541" s="30" t="s">
        <v>228</v>
      </c>
      <c r="M541" s="60" t="s">
        <v>407</v>
      </c>
      <c r="N541" s="30"/>
      <c r="O541" s="31">
        <v>565.3</v>
      </c>
    </row>
    <row r="542" spans="9:15" ht="19.5" thickBot="1">
      <c r="I542" s="29" t="s">
        <v>439</v>
      </c>
      <c r="J542" s="30" t="s">
        <v>531</v>
      </c>
      <c r="K542" s="30" t="s">
        <v>36</v>
      </c>
      <c r="L542" s="30" t="s">
        <v>228</v>
      </c>
      <c r="M542" s="60" t="s">
        <v>407</v>
      </c>
      <c r="N542" s="30" t="s">
        <v>440</v>
      </c>
      <c r="O542" s="31">
        <v>565.3</v>
      </c>
    </row>
    <row r="543" spans="1:15" ht="32.25" customHeight="1" thickBot="1">
      <c r="A543" s="7" t="s">
        <v>219</v>
      </c>
      <c r="B543" s="7" t="s">
        <v>648</v>
      </c>
      <c r="C543" s="7" t="s">
        <v>536</v>
      </c>
      <c r="D543" s="7" t="s">
        <v>537</v>
      </c>
      <c r="E543" s="7" t="s">
        <v>669</v>
      </c>
      <c r="F543" s="7" t="s">
        <v>670</v>
      </c>
      <c r="G543" s="7" t="s">
        <v>200</v>
      </c>
      <c r="H543" s="7" t="s">
        <v>204</v>
      </c>
      <c r="I543" s="40" t="s">
        <v>263</v>
      </c>
      <c r="J543" s="42" t="s">
        <v>109</v>
      </c>
      <c r="K543" s="54"/>
      <c r="L543" s="42"/>
      <c r="M543" s="77"/>
      <c r="N543" s="42"/>
      <c r="O543" s="43">
        <f>O544+O560+O610</f>
        <v>109439.5</v>
      </c>
    </row>
    <row r="544" spans="1:15" ht="18.75">
      <c r="A544" s="7" t="s">
        <v>219</v>
      </c>
      <c r="B544" s="7" t="s">
        <v>648</v>
      </c>
      <c r="C544" s="7" t="s">
        <v>250</v>
      </c>
      <c r="D544" s="7" t="s">
        <v>251</v>
      </c>
      <c r="E544" s="7" t="s">
        <v>203</v>
      </c>
      <c r="F544" s="7" t="s">
        <v>204</v>
      </c>
      <c r="G544" s="7" t="s">
        <v>200</v>
      </c>
      <c r="H544" s="7" t="s">
        <v>204</v>
      </c>
      <c r="I544" s="90" t="s">
        <v>240</v>
      </c>
      <c r="J544" s="91" t="s">
        <v>109</v>
      </c>
      <c r="K544" s="119" t="s">
        <v>241</v>
      </c>
      <c r="L544" s="91"/>
      <c r="M544" s="97"/>
      <c r="N544" s="91"/>
      <c r="O544" s="88">
        <f>O545+O549+O556</f>
        <v>16619.3</v>
      </c>
    </row>
    <row r="545" spans="1:15" ht="18.75">
      <c r="A545" s="7" t="s">
        <v>219</v>
      </c>
      <c r="B545" s="7" t="s">
        <v>648</v>
      </c>
      <c r="C545" s="7" t="s">
        <v>250</v>
      </c>
      <c r="D545" s="7" t="s">
        <v>251</v>
      </c>
      <c r="E545" s="7" t="s">
        <v>674</v>
      </c>
      <c r="F545" s="7" t="s">
        <v>675</v>
      </c>
      <c r="G545" s="7" t="s">
        <v>200</v>
      </c>
      <c r="H545" s="7" t="s">
        <v>204</v>
      </c>
      <c r="I545" s="47" t="s">
        <v>537</v>
      </c>
      <c r="J545" s="48" t="s">
        <v>109</v>
      </c>
      <c r="K545" s="27" t="s">
        <v>241</v>
      </c>
      <c r="L545" s="48" t="s">
        <v>265</v>
      </c>
      <c r="M545" s="80"/>
      <c r="N545" s="48"/>
      <c r="O545" s="51">
        <f>O548</f>
        <v>15916.8</v>
      </c>
    </row>
    <row r="546" spans="9:15" ht="18.75">
      <c r="I546" s="29" t="s">
        <v>538</v>
      </c>
      <c r="J546" s="45" t="s">
        <v>109</v>
      </c>
      <c r="K546" s="30" t="s">
        <v>241</v>
      </c>
      <c r="L546" s="30" t="s">
        <v>265</v>
      </c>
      <c r="M546" s="60" t="s">
        <v>137</v>
      </c>
      <c r="N546" s="30" t="s">
        <v>205</v>
      </c>
      <c r="O546" s="31">
        <v>15916.8</v>
      </c>
    </row>
    <row r="547" spans="1:15" ht="30.75" customHeight="1">
      <c r="A547" s="7" t="s">
        <v>219</v>
      </c>
      <c r="B547" s="7" t="s">
        <v>648</v>
      </c>
      <c r="C547" s="7" t="s">
        <v>250</v>
      </c>
      <c r="D547" s="7" t="s">
        <v>251</v>
      </c>
      <c r="E547" s="7" t="s">
        <v>253</v>
      </c>
      <c r="F547" s="7" t="s">
        <v>254</v>
      </c>
      <c r="G547" s="7" t="s">
        <v>200</v>
      </c>
      <c r="H547" s="7" t="s">
        <v>204</v>
      </c>
      <c r="I547" s="29" t="s">
        <v>222</v>
      </c>
      <c r="J547" s="30" t="s">
        <v>109</v>
      </c>
      <c r="K547" s="30" t="s">
        <v>241</v>
      </c>
      <c r="L547" s="30" t="s">
        <v>265</v>
      </c>
      <c r="M547" s="60" t="s">
        <v>210</v>
      </c>
      <c r="N547" s="30" t="s">
        <v>205</v>
      </c>
      <c r="O547" s="31">
        <v>15916.8</v>
      </c>
    </row>
    <row r="548" spans="1:15" ht="69" customHeight="1">
      <c r="A548" s="7" t="s">
        <v>219</v>
      </c>
      <c r="B548" s="7" t="s">
        <v>648</v>
      </c>
      <c r="C548" s="7" t="s">
        <v>250</v>
      </c>
      <c r="D548" s="7" t="s">
        <v>251</v>
      </c>
      <c r="E548" s="7" t="s">
        <v>676</v>
      </c>
      <c r="F548" s="7" t="s">
        <v>677</v>
      </c>
      <c r="G548" s="7" t="s">
        <v>200</v>
      </c>
      <c r="H548" s="7" t="s">
        <v>204</v>
      </c>
      <c r="I548" s="29" t="s">
        <v>437</v>
      </c>
      <c r="J548" s="38" t="s">
        <v>109</v>
      </c>
      <c r="K548" s="30" t="s">
        <v>241</v>
      </c>
      <c r="L548" s="30" t="s">
        <v>265</v>
      </c>
      <c r="M548" s="60" t="s">
        <v>210</v>
      </c>
      <c r="N548" s="30" t="s">
        <v>438</v>
      </c>
      <c r="O548" s="31">
        <v>15916.8</v>
      </c>
    </row>
    <row r="549" spans="9:15" ht="24" customHeight="1">
      <c r="I549" s="26" t="s">
        <v>541</v>
      </c>
      <c r="J549" s="27" t="s">
        <v>109</v>
      </c>
      <c r="K549" s="27" t="s">
        <v>241</v>
      </c>
      <c r="L549" s="27" t="s">
        <v>241</v>
      </c>
      <c r="M549" s="73" t="s">
        <v>205</v>
      </c>
      <c r="N549" s="27" t="s">
        <v>205</v>
      </c>
      <c r="O549" s="28">
        <f>O550+O553</f>
        <v>539.2</v>
      </c>
    </row>
    <row r="550" spans="9:15" ht="15.75" customHeight="1">
      <c r="I550" s="29" t="s">
        <v>232</v>
      </c>
      <c r="J550" s="30" t="s">
        <v>109</v>
      </c>
      <c r="K550" s="30" t="s">
        <v>241</v>
      </c>
      <c r="L550" s="30" t="s">
        <v>241</v>
      </c>
      <c r="M550" s="60" t="s">
        <v>590</v>
      </c>
      <c r="N550" s="30"/>
      <c r="O550" s="31">
        <v>455.2</v>
      </c>
    </row>
    <row r="551" spans="9:15" ht="18.75" customHeight="1">
      <c r="I551" s="29" t="s">
        <v>138</v>
      </c>
      <c r="J551" s="30" t="s">
        <v>109</v>
      </c>
      <c r="K551" s="30" t="s">
        <v>241</v>
      </c>
      <c r="L551" s="30" t="s">
        <v>241</v>
      </c>
      <c r="M551" s="60" t="s">
        <v>139</v>
      </c>
      <c r="N551" s="30"/>
      <c r="O551" s="31">
        <v>455.2</v>
      </c>
    </row>
    <row r="552" spans="9:15" ht="18" customHeight="1">
      <c r="I552" s="65" t="s">
        <v>439</v>
      </c>
      <c r="J552" s="30" t="s">
        <v>109</v>
      </c>
      <c r="K552" s="30" t="s">
        <v>241</v>
      </c>
      <c r="L552" s="30" t="s">
        <v>241</v>
      </c>
      <c r="M552" s="60" t="s">
        <v>139</v>
      </c>
      <c r="N552" s="30" t="s">
        <v>440</v>
      </c>
      <c r="O552" s="31">
        <v>455.2</v>
      </c>
    </row>
    <row r="553" spans="9:15" ht="18" customHeight="1">
      <c r="I553" s="65" t="s">
        <v>93</v>
      </c>
      <c r="J553" s="30" t="s">
        <v>109</v>
      </c>
      <c r="K553" s="30" t="s">
        <v>241</v>
      </c>
      <c r="L553" s="30" t="s">
        <v>241</v>
      </c>
      <c r="M553" s="60" t="s">
        <v>586</v>
      </c>
      <c r="N553" s="30"/>
      <c r="O553" s="31">
        <v>84</v>
      </c>
    </row>
    <row r="554" spans="9:15" ht="19.5" customHeight="1">
      <c r="I554" s="65" t="s">
        <v>489</v>
      </c>
      <c r="J554" s="30" t="s">
        <v>109</v>
      </c>
      <c r="K554" s="30" t="s">
        <v>241</v>
      </c>
      <c r="L554" s="30" t="s">
        <v>241</v>
      </c>
      <c r="M554" s="60" t="s">
        <v>490</v>
      </c>
      <c r="N554" s="30"/>
      <c r="O554" s="31">
        <v>84</v>
      </c>
    </row>
    <row r="555" spans="9:15" ht="19.5" customHeight="1">
      <c r="I555" s="65" t="s">
        <v>439</v>
      </c>
      <c r="J555" s="30" t="s">
        <v>109</v>
      </c>
      <c r="K555" s="30" t="s">
        <v>241</v>
      </c>
      <c r="L555" s="30" t="s">
        <v>241</v>
      </c>
      <c r="M555" s="60" t="s">
        <v>490</v>
      </c>
      <c r="N555" s="30" t="s">
        <v>440</v>
      </c>
      <c r="O555" s="31">
        <v>84</v>
      </c>
    </row>
    <row r="556" spans="9:15" ht="19.5" customHeight="1">
      <c r="I556" s="26" t="s">
        <v>679</v>
      </c>
      <c r="J556" s="27" t="s">
        <v>109</v>
      </c>
      <c r="K556" s="27" t="s">
        <v>241</v>
      </c>
      <c r="L556" s="27" t="s">
        <v>283</v>
      </c>
      <c r="M556" s="73" t="s">
        <v>205</v>
      </c>
      <c r="N556" s="27" t="s">
        <v>205</v>
      </c>
      <c r="O556" s="28">
        <f>O557</f>
        <v>163.3</v>
      </c>
    </row>
    <row r="557" spans="9:15" ht="19.5" customHeight="1">
      <c r="I557" s="29" t="s">
        <v>93</v>
      </c>
      <c r="J557" s="30" t="s">
        <v>109</v>
      </c>
      <c r="K557" s="30" t="s">
        <v>241</v>
      </c>
      <c r="L557" s="30" t="s">
        <v>283</v>
      </c>
      <c r="M557" s="60" t="s">
        <v>586</v>
      </c>
      <c r="N557" s="30"/>
      <c r="O557" s="31">
        <v>163.3</v>
      </c>
    </row>
    <row r="558" spans="9:15" ht="19.5" customHeight="1">
      <c r="I558" s="65" t="s">
        <v>489</v>
      </c>
      <c r="J558" s="30" t="s">
        <v>109</v>
      </c>
      <c r="K558" s="30" t="s">
        <v>241</v>
      </c>
      <c r="L558" s="30" t="s">
        <v>283</v>
      </c>
      <c r="M558" s="60" t="s">
        <v>490</v>
      </c>
      <c r="N558" s="30"/>
      <c r="O558" s="31">
        <v>163.3</v>
      </c>
    </row>
    <row r="559" spans="9:15" ht="18.75" customHeight="1">
      <c r="I559" s="65" t="s">
        <v>439</v>
      </c>
      <c r="J559" s="30" t="s">
        <v>109</v>
      </c>
      <c r="K559" s="30" t="s">
        <v>241</v>
      </c>
      <c r="L559" s="30" t="s">
        <v>283</v>
      </c>
      <c r="M559" s="60" t="s">
        <v>490</v>
      </c>
      <c r="N559" s="30" t="s">
        <v>440</v>
      </c>
      <c r="O559" s="31">
        <v>163.3</v>
      </c>
    </row>
    <row r="560" spans="1:15" ht="22.5" customHeight="1">
      <c r="A560" s="7" t="s">
        <v>219</v>
      </c>
      <c r="B560" s="7" t="s">
        <v>648</v>
      </c>
      <c r="C560" s="7" t="s">
        <v>678</v>
      </c>
      <c r="D560" s="7" t="s">
        <v>679</v>
      </c>
      <c r="E560" s="7" t="s">
        <v>683</v>
      </c>
      <c r="F560" s="7" t="s">
        <v>685</v>
      </c>
      <c r="G560" s="7" t="s">
        <v>200</v>
      </c>
      <c r="H560" s="7" t="s">
        <v>204</v>
      </c>
      <c r="I560" s="90" t="s">
        <v>69</v>
      </c>
      <c r="J560" s="91" t="s">
        <v>109</v>
      </c>
      <c r="K560" s="119" t="s">
        <v>257</v>
      </c>
      <c r="L560" s="91"/>
      <c r="M560" s="97"/>
      <c r="N560" s="91"/>
      <c r="O560" s="88">
        <f>SUM(O561+O595)</f>
        <v>92558.09999999999</v>
      </c>
    </row>
    <row r="561" spans="1:15" ht="18.75">
      <c r="A561" s="7" t="s">
        <v>219</v>
      </c>
      <c r="B561" s="7" t="s">
        <v>648</v>
      </c>
      <c r="C561" s="7" t="s">
        <v>678</v>
      </c>
      <c r="D561" s="7" t="s">
        <v>679</v>
      </c>
      <c r="E561" s="7" t="s">
        <v>683</v>
      </c>
      <c r="F561" s="7" t="s">
        <v>685</v>
      </c>
      <c r="G561" s="7" t="s">
        <v>206</v>
      </c>
      <c r="H561" s="7" t="s">
        <v>223</v>
      </c>
      <c r="I561" s="29" t="s">
        <v>258</v>
      </c>
      <c r="J561" s="45" t="s">
        <v>109</v>
      </c>
      <c r="K561" s="30" t="s">
        <v>257</v>
      </c>
      <c r="L561" s="45" t="s">
        <v>211</v>
      </c>
      <c r="M561" s="78"/>
      <c r="N561" s="45"/>
      <c r="O561" s="36">
        <f>O562+O575+O578+O581+O585+O588</f>
        <v>89271.9</v>
      </c>
    </row>
    <row r="562" spans="9:15" ht="32.25" customHeight="1">
      <c r="I562" s="29" t="s">
        <v>140</v>
      </c>
      <c r="J562" s="45" t="s">
        <v>109</v>
      </c>
      <c r="K562" s="30" t="s">
        <v>257</v>
      </c>
      <c r="L562" s="30" t="s">
        <v>211</v>
      </c>
      <c r="M562" s="60" t="s">
        <v>141</v>
      </c>
      <c r="N562" s="30" t="s">
        <v>205</v>
      </c>
      <c r="O562" s="31">
        <f>O563+O565+O567+O573</f>
        <v>35034.299999999996</v>
      </c>
    </row>
    <row r="563" spans="9:15" ht="49.5" customHeight="1">
      <c r="I563" s="29" t="s">
        <v>625</v>
      </c>
      <c r="J563" s="45" t="s">
        <v>109</v>
      </c>
      <c r="K563" s="30" t="s">
        <v>257</v>
      </c>
      <c r="L563" s="30" t="s">
        <v>211</v>
      </c>
      <c r="M563" s="60" t="s">
        <v>142</v>
      </c>
      <c r="N563" s="30"/>
      <c r="O563" s="31">
        <v>100</v>
      </c>
    </row>
    <row r="564" spans="9:15" ht="22.5" customHeight="1">
      <c r="I564" s="65" t="s">
        <v>439</v>
      </c>
      <c r="J564" s="38" t="s">
        <v>109</v>
      </c>
      <c r="K564" s="30" t="s">
        <v>257</v>
      </c>
      <c r="L564" s="30" t="s">
        <v>211</v>
      </c>
      <c r="M564" s="60" t="s">
        <v>142</v>
      </c>
      <c r="N564" s="30" t="s">
        <v>440</v>
      </c>
      <c r="O564" s="31">
        <v>100</v>
      </c>
    </row>
    <row r="565" spans="9:15" ht="66" customHeight="1">
      <c r="I565" s="29" t="s">
        <v>143</v>
      </c>
      <c r="J565" s="30" t="s">
        <v>109</v>
      </c>
      <c r="K565" s="30" t="s">
        <v>257</v>
      </c>
      <c r="L565" s="30" t="s">
        <v>211</v>
      </c>
      <c r="M565" s="60" t="s">
        <v>144</v>
      </c>
      <c r="N565" s="30" t="s">
        <v>205</v>
      </c>
      <c r="O565" s="31">
        <v>24</v>
      </c>
    </row>
    <row r="566" spans="9:15" ht="22.5" customHeight="1">
      <c r="I566" s="65" t="s">
        <v>439</v>
      </c>
      <c r="J566" s="30" t="s">
        <v>109</v>
      </c>
      <c r="K566" s="30" t="s">
        <v>257</v>
      </c>
      <c r="L566" s="30" t="s">
        <v>211</v>
      </c>
      <c r="M566" s="60" t="s">
        <v>144</v>
      </c>
      <c r="N566" s="30" t="s">
        <v>440</v>
      </c>
      <c r="O566" s="31">
        <v>24</v>
      </c>
    </row>
    <row r="567" spans="1:15" ht="21" customHeight="1">
      <c r="A567" s="7" t="s">
        <v>219</v>
      </c>
      <c r="B567" s="7" t="s">
        <v>648</v>
      </c>
      <c r="C567" s="7" t="s">
        <v>678</v>
      </c>
      <c r="D567" s="7" t="s">
        <v>679</v>
      </c>
      <c r="E567" s="7" t="s">
        <v>686</v>
      </c>
      <c r="F567" s="7" t="s">
        <v>687</v>
      </c>
      <c r="G567" s="7" t="s">
        <v>200</v>
      </c>
      <c r="H567" s="7" t="s">
        <v>204</v>
      </c>
      <c r="I567" s="65" t="s">
        <v>222</v>
      </c>
      <c r="J567" s="30" t="s">
        <v>109</v>
      </c>
      <c r="K567" s="30" t="s">
        <v>257</v>
      </c>
      <c r="L567" s="30" t="s">
        <v>211</v>
      </c>
      <c r="M567" s="60" t="s">
        <v>318</v>
      </c>
      <c r="N567" s="30"/>
      <c r="O567" s="31">
        <f>O568+O569+O570+O571+O572</f>
        <v>34306.899999999994</v>
      </c>
    </row>
    <row r="568" spans="1:15" ht="21" customHeight="1">
      <c r="A568" s="7" t="s">
        <v>219</v>
      </c>
      <c r="B568" s="7" t="s">
        <v>648</v>
      </c>
      <c r="C568" s="7" t="s">
        <v>678</v>
      </c>
      <c r="D568" s="7" t="s">
        <v>679</v>
      </c>
      <c r="E568" s="7" t="s">
        <v>686</v>
      </c>
      <c r="F568" s="7" t="s">
        <v>687</v>
      </c>
      <c r="G568" s="7" t="s">
        <v>688</v>
      </c>
      <c r="H568" s="7" t="s">
        <v>689</v>
      </c>
      <c r="I568" s="65" t="s">
        <v>418</v>
      </c>
      <c r="J568" s="38" t="s">
        <v>109</v>
      </c>
      <c r="K568" s="30" t="s">
        <v>257</v>
      </c>
      <c r="L568" s="30" t="s">
        <v>211</v>
      </c>
      <c r="M568" s="60" t="s">
        <v>318</v>
      </c>
      <c r="N568" s="30" t="s">
        <v>456</v>
      </c>
      <c r="O568" s="31">
        <v>175.4</v>
      </c>
    </row>
    <row r="569" spans="9:15" ht="65.25" customHeight="1">
      <c r="I569" s="29" t="s">
        <v>437</v>
      </c>
      <c r="J569" s="38" t="s">
        <v>109</v>
      </c>
      <c r="K569" s="30" t="s">
        <v>257</v>
      </c>
      <c r="L569" s="30" t="s">
        <v>211</v>
      </c>
      <c r="M569" s="60" t="s">
        <v>318</v>
      </c>
      <c r="N569" s="30" t="s">
        <v>438</v>
      </c>
      <c r="O569" s="31">
        <v>33636.2</v>
      </c>
    </row>
    <row r="570" spans="9:15" ht="63" customHeight="1">
      <c r="I570" s="29" t="s">
        <v>451</v>
      </c>
      <c r="J570" s="38" t="s">
        <v>109</v>
      </c>
      <c r="K570" s="30" t="s">
        <v>257</v>
      </c>
      <c r="L570" s="30" t="s">
        <v>211</v>
      </c>
      <c r="M570" s="60" t="s">
        <v>318</v>
      </c>
      <c r="N570" s="30" t="s">
        <v>452</v>
      </c>
      <c r="O570" s="31">
        <v>215.5</v>
      </c>
    </row>
    <row r="571" spans="9:15" ht="30" customHeight="1">
      <c r="I571" s="65" t="s">
        <v>424</v>
      </c>
      <c r="J571" s="38" t="s">
        <v>109</v>
      </c>
      <c r="K571" s="30" t="s">
        <v>257</v>
      </c>
      <c r="L571" s="30" t="s">
        <v>211</v>
      </c>
      <c r="M571" s="60" t="s">
        <v>318</v>
      </c>
      <c r="N571" s="30" t="s">
        <v>50</v>
      </c>
      <c r="O571" s="31">
        <v>261.6</v>
      </c>
    </row>
    <row r="572" spans="9:15" ht="18" customHeight="1">
      <c r="I572" s="65" t="s">
        <v>425</v>
      </c>
      <c r="J572" s="38" t="s">
        <v>109</v>
      </c>
      <c r="K572" s="30" t="s">
        <v>257</v>
      </c>
      <c r="L572" s="30" t="s">
        <v>211</v>
      </c>
      <c r="M572" s="60" t="s">
        <v>318</v>
      </c>
      <c r="N572" s="30" t="s">
        <v>426</v>
      </c>
      <c r="O572" s="31">
        <v>18.2</v>
      </c>
    </row>
    <row r="573" spans="9:15" ht="33.75" customHeight="1">
      <c r="I573" s="65" t="s">
        <v>222</v>
      </c>
      <c r="J573" s="30" t="s">
        <v>109</v>
      </c>
      <c r="K573" s="30" t="s">
        <v>257</v>
      </c>
      <c r="L573" s="30" t="s">
        <v>211</v>
      </c>
      <c r="M573" s="60" t="s">
        <v>145</v>
      </c>
      <c r="N573" s="30"/>
      <c r="O573" s="31">
        <v>603.4</v>
      </c>
    </row>
    <row r="574" spans="9:15" ht="64.5" customHeight="1">
      <c r="I574" s="29" t="s">
        <v>437</v>
      </c>
      <c r="J574" s="30" t="s">
        <v>109</v>
      </c>
      <c r="K574" s="30" t="s">
        <v>257</v>
      </c>
      <c r="L574" s="30" t="s">
        <v>211</v>
      </c>
      <c r="M574" s="60" t="s">
        <v>145</v>
      </c>
      <c r="N574" s="30" t="s">
        <v>438</v>
      </c>
      <c r="O574" s="31">
        <v>603.4</v>
      </c>
    </row>
    <row r="575" spans="1:15" ht="18.75">
      <c r="A575" s="7" t="s">
        <v>219</v>
      </c>
      <c r="B575" s="7" t="s">
        <v>648</v>
      </c>
      <c r="C575" s="7" t="s">
        <v>272</v>
      </c>
      <c r="D575" s="7" t="s">
        <v>273</v>
      </c>
      <c r="E575" s="7" t="s">
        <v>276</v>
      </c>
      <c r="F575" s="7" t="s">
        <v>277</v>
      </c>
      <c r="G575" s="7" t="s">
        <v>278</v>
      </c>
      <c r="H575" s="7" t="s">
        <v>279</v>
      </c>
      <c r="I575" s="29" t="s">
        <v>259</v>
      </c>
      <c r="J575" s="30" t="s">
        <v>109</v>
      </c>
      <c r="K575" s="30" t="s">
        <v>257</v>
      </c>
      <c r="L575" s="30" t="s">
        <v>211</v>
      </c>
      <c r="M575" s="60" t="s">
        <v>146</v>
      </c>
      <c r="N575" s="30" t="s">
        <v>205</v>
      </c>
      <c r="O575" s="31">
        <v>1005.2</v>
      </c>
    </row>
    <row r="576" spans="1:15" ht="32.25" customHeight="1">
      <c r="A576" s="7" t="s">
        <v>219</v>
      </c>
      <c r="B576" s="7" t="s">
        <v>648</v>
      </c>
      <c r="C576" s="7" t="s">
        <v>272</v>
      </c>
      <c r="D576" s="7" t="s">
        <v>273</v>
      </c>
      <c r="E576" s="7" t="s">
        <v>690</v>
      </c>
      <c r="F576" s="7" t="s">
        <v>693</v>
      </c>
      <c r="G576" s="7" t="s">
        <v>200</v>
      </c>
      <c r="H576" s="7" t="s">
        <v>204</v>
      </c>
      <c r="I576" s="29" t="s">
        <v>222</v>
      </c>
      <c r="J576" s="30" t="s">
        <v>109</v>
      </c>
      <c r="K576" s="30" t="s">
        <v>257</v>
      </c>
      <c r="L576" s="30" t="s">
        <v>211</v>
      </c>
      <c r="M576" s="60" t="s">
        <v>319</v>
      </c>
      <c r="N576" s="30" t="s">
        <v>205</v>
      </c>
      <c r="O576" s="31">
        <v>1005.2</v>
      </c>
    </row>
    <row r="577" spans="1:15" ht="66" customHeight="1">
      <c r="A577" s="7" t="s">
        <v>219</v>
      </c>
      <c r="B577" s="7" t="s">
        <v>648</v>
      </c>
      <c r="C577" s="7" t="s">
        <v>272</v>
      </c>
      <c r="D577" s="7" t="s">
        <v>273</v>
      </c>
      <c r="E577" s="7" t="s">
        <v>690</v>
      </c>
      <c r="F577" s="7" t="s">
        <v>693</v>
      </c>
      <c r="G577" s="7" t="s">
        <v>278</v>
      </c>
      <c r="H577" s="7" t="s">
        <v>279</v>
      </c>
      <c r="I577" s="29" t="s">
        <v>437</v>
      </c>
      <c r="J577" s="30" t="s">
        <v>109</v>
      </c>
      <c r="K577" s="30" t="s">
        <v>257</v>
      </c>
      <c r="L577" s="30" t="s">
        <v>211</v>
      </c>
      <c r="M577" s="60" t="s">
        <v>319</v>
      </c>
      <c r="N577" s="30" t="s">
        <v>438</v>
      </c>
      <c r="O577" s="31">
        <v>1005.2</v>
      </c>
    </row>
    <row r="578" spans="1:15" ht="18.75">
      <c r="A578" s="7" t="s">
        <v>237</v>
      </c>
      <c r="B578" s="7" t="s">
        <v>694</v>
      </c>
      <c r="C578" s="7" t="s">
        <v>695</v>
      </c>
      <c r="D578" s="7" t="s">
        <v>696</v>
      </c>
      <c r="E578" s="7" t="s">
        <v>699</v>
      </c>
      <c r="F578" s="7" t="s">
        <v>696</v>
      </c>
      <c r="G578" s="7" t="s">
        <v>200</v>
      </c>
      <c r="H578" s="7" t="s">
        <v>204</v>
      </c>
      <c r="I578" s="29" t="s">
        <v>260</v>
      </c>
      <c r="J578" s="30" t="s">
        <v>109</v>
      </c>
      <c r="K578" s="30" t="s">
        <v>257</v>
      </c>
      <c r="L578" s="30" t="s">
        <v>211</v>
      </c>
      <c r="M578" s="60" t="s">
        <v>147</v>
      </c>
      <c r="N578" s="30" t="s">
        <v>205</v>
      </c>
      <c r="O578" s="31">
        <v>10967</v>
      </c>
    </row>
    <row r="579" spans="1:15" ht="33" customHeight="1">
      <c r="A579" s="7" t="s">
        <v>237</v>
      </c>
      <c r="B579" s="7" t="s">
        <v>694</v>
      </c>
      <c r="C579" s="7" t="s">
        <v>695</v>
      </c>
      <c r="D579" s="7" t="s">
        <v>696</v>
      </c>
      <c r="E579" s="7" t="s">
        <v>700</v>
      </c>
      <c r="F579" s="7" t="s">
        <v>701</v>
      </c>
      <c r="G579" s="7" t="s">
        <v>200</v>
      </c>
      <c r="H579" s="7" t="s">
        <v>204</v>
      </c>
      <c r="I579" s="29" t="s">
        <v>222</v>
      </c>
      <c r="J579" s="30" t="s">
        <v>109</v>
      </c>
      <c r="K579" s="30" t="s">
        <v>257</v>
      </c>
      <c r="L579" s="30" t="s">
        <v>211</v>
      </c>
      <c r="M579" s="60" t="s">
        <v>321</v>
      </c>
      <c r="N579" s="30" t="s">
        <v>205</v>
      </c>
      <c r="O579" s="31">
        <v>10967</v>
      </c>
    </row>
    <row r="580" spans="1:15" ht="66.75" customHeight="1">
      <c r="A580" s="7" t="s">
        <v>237</v>
      </c>
      <c r="B580" s="7" t="s">
        <v>694</v>
      </c>
      <c r="C580" s="7" t="s">
        <v>695</v>
      </c>
      <c r="D580" s="7" t="s">
        <v>696</v>
      </c>
      <c r="E580" s="7" t="s">
        <v>700</v>
      </c>
      <c r="F580" s="7" t="s">
        <v>701</v>
      </c>
      <c r="G580" s="7" t="s">
        <v>206</v>
      </c>
      <c r="H580" s="7" t="s">
        <v>223</v>
      </c>
      <c r="I580" s="29" t="s">
        <v>437</v>
      </c>
      <c r="J580" s="30" t="s">
        <v>109</v>
      </c>
      <c r="K580" s="30" t="s">
        <v>257</v>
      </c>
      <c r="L580" s="30" t="s">
        <v>211</v>
      </c>
      <c r="M580" s="60" t="s">
        <v>321</v>
      </c>
      <c r="N580" s="30" t="s">
        <v>438</v>
      </c>
      <c r="O580" s="31">
        <v>10967</v>
      </c>
    </row>
    <row r="581" spans="9:15" ht="19.5" customHeight="1">
      <c r="I581" s="29" t="s">
        <v>672</v>
      </c>
      <c r="J581" s="30" t="s">
        <v>109</v>
      </c>
      <c r="K581" s="30" t="s">
        <v>257</v>
      </c>
      <c r="L581" s="30" t="s">
        <v>211</v>
      </c>
      <c r="M581" s="60" t="s">
        <v>414</v>
      </c>
      <c r="N581" s="30"/>
      <c r="O581" s="31">
        <v>2395</v>
      </c>
    </row>
    <row r="582" spans="9:15" ht="66.75" customHeight="1">
      <c r="I582" s="29" t="s">
        <v>387</v>
      </c>
      <c r="J582" s="30" t="s">
        <v>109</v>
      </c>
      <c r="K582" s="30" t="s">
        <v>257</v>
      </c>
      <c r="L582" s="30" t="s">
        <v>211</v>
      </c>
      <c r="M582" s="60" t="s">
        <v>148</v>
      </c>
      <c r="N582" s="30"/>
      <c r="O582" s="31">
        <v>2395</v>
      </c>
    </row>
    <row r="583" spans="9:15" ht="21" customHeight="1">
      <c r="I583" s="65" t="s">
        <v>439</v>
      </c>
      <c r="J583" s="30" t="s">
        <v>109</v>
      </c>
      <c r="K583" s="30" t="s">
        <v>257</v>
      </c>
      <c r="L583" s="30" t="s">
        <v>211</v>
      </c>
      <c r="M583" s="60" t="s">
        <v>148</v>
      </c>
      <c r="N583" s="30" t="s">
        <v>440</v>
      </c>
      <c r="O583" s="31">
        <v>2381.6</v>
      </c>
    </row>
    <row r="584" spans="9:15" ht="21" customHeight="1">
      <c r="I584" s="65" t="s">
        <v>445</v>
      </c>
      <c r="J584" s="30" t="s">
        <v>109</v>
      </c>
      <c r="K584" s="30" t="s">
        <v>257</v>
      </c>
      <c r="L584" s="30" t="s">
        <v>211</v>
      </c>
      <c r="M584" s="60" t="s">
        <v>148</v>
      </c>
      <c r="N584" s="30" t="s">
        <v>446</v>
      </c>
      <c r="O584" s="31">
        <v>13.4</v>
      </c>
    </row>
    <row r="585" spans="9:15" ht="21" customHeight="1">
      <c r="I585" s="65" t="s">
        <v>232</v>
      </c>
      <c r="J585" s="30" t="s">
        <v>109</v>
      </c>
      <c r="K585" s="30" t="s">
        <v>257</v>
      </c>
      <c r="L585" s="30" t="s">
        <v>211</v>
      </c>
      <c r="M585" s="60" t="s">
        <v>590</v>
      </c>
      <c r="N585" s="30"/>
      <c r="O585" s="31">
        <v>1893</v>
      </c>
    </row>
    <row r="586" spans="9:15" ht="20.25" customHeight="1">
      <c r="I586" s="29" t="s">
        <v>640</v>
      </c>
      <c r="J586" s="30" t="s">
        <v>109</v>
      </c>
      <c r="K586" s="30" t="s">
        <v>257</v>
      </c>
      <c r="L586" s="30" t="s">
        <v>211</v>
      </c>
      <c r="M586" s="60" t="s">
        <v>149</v>
      </c>
      <c r="N586" s="30"/>
      <c r="O586" s="31">
        <v>1893</v>
      </c>
    </row>
    <row r="587" spans="9:15" ht="21" customHeight="1">
      <c r="I587" s="65" t="s">
        <v>439</v>
      </c>
      <c r="J587" s="30" t="s">
        <v>109</v>
      </c>
      <c r="K587" s="30" t="s">
        <v>257</v>
      </c>
      <c r="L587" s="30" t="s">
        <v>211</v>
      </c>
      <c r="M587" s="60" t="s">
        <v>149</v>
      </c>
      <c r="N587" s="30" t="s">
        <v>440</v>
      </c>
      <c r="O587" s="31">
        <v>1893</v>
      </c>
    </row>
    <row r="588" spans="9:15" ht="21" customHeight="1">
      <c r="I588" s="65" t="s">
        <v>93</v>
      </c>
      <c r="J588" s="30" t="s">
        <v>109</v>
      </c>
      <c r="K588" s="30" t="s">
        <v>257</v>
      </c>
      <c r="L588" s="30" t="s">
        <v>211</v>
      </c>
      <c r="M588" s="60" t="s">
        <v>586</v>
      </c>
      <c r="N588" s="30"/>
      <c r="O588" s="31">
        <v>37977.4</v>
      </c>
    </row>
    <row r="589" spans="9:15" ht="21" customHeight="1">
      <c r="I589" s="65" t="s">
        <v>368</v>
      </c>
      <c r="J589" s="30" t="s">
        <v>109</v>
      </c>
      <c r="K589" s="30" t="s">
        <v>257</v>
      </c>
      <c r="L589" s="30" t="s">
        <v>211</v>
      </c>
      <c r="M589" s="60" t="s">
        <v>369</v>
      </c>
      <c r="N589" s="30"/>
      <c r="O589" s="31">
        <v>7640</v>
      </c>
    </row>
    <row r="590" spans="9:15" ht="21" customHeight="1">
      <c r="I590" s="65" t="s">
        <v>439</v>
      </c>
      <c r="J590" s="30" t="s">
        <v>109</v>
      </c>
      <c r="K590" s="30" t="s">
        <v>257</v>
      </c>
      <c r="L590" s="30" t="s">
        <v>211</v>
      </c>
      <c r="M590" s="60" t="s">
        <v>369</v>
      </c>
      <c r="N590" s="30" t="s">
        <v>440</v>
      </c>
      <c r="O590" s="31">
        <v>7640</v>
      </c>
    </row>
    <row r="591" spans="9:15" ht="21" customHeight="1">
      <c r="I591" s="29" t="s">
        <v>354</v>
      </c>
      <c r="J591" s="30" t="s">
        <v>109</v>
      </c>
      <c r="K591" s="30" t="s">
        <v>257</v>
      </c>
      <c r="L591" s="30" t="s">
        <v>211</v>
      </c>
      <c r="M591" s="60" t="s">
        <v>357</v>
      </c>
      <c r="N591" s="30"/>
      <c r="O591" s="31">
        <v>4238.5</v>
      </c>
    </row>
    <row r="592" spans="9:15" ht="21" customHeight="1">
      <c r="I592" s="65" t="s">
        <v>439</v>
      </c>
      <c r="J592" s="30" t="s">
        <v>109</v>
      </c>
      <c r="K592" s="30" t="s">
        <v>257</v>
      </c>
      <c r="L592" s="30" t="s">
        <v>211</v>
      </c>
      <c r="M592" s="60" t="s">
        <v>357</v>
      </c>
      <c r="N592" s="30" t="s">
        <v>440</v>
      </c>
      <c r="O592" s="31">
        <v>4238.5</v>
      </c>
    </row>
    <row r="593" spans="9:15" ht="21" customHeight="1">
      <c r="I593" s="65" t="s">
        <v>585</v>
      </c>
      <c r="J593" s="30" t="s">
        <v>109</v>
      </c>
      <c r="K593" s="30" t="s">
        <v>257</v>
      </c>
      <c r="L593" s="30" t="s">
        <v>211</v>
      </c>
      <c r="M593" s="60" t="s">
        <v>587</v>
      </c>
      <c r="N593" s="30"/>
      <c r="O593" s="31">
        <v>26098.9</v>
      </c>
    </row>
    <row r="594" spans="9:15" ht="19.5" customHeight="1">
      <c r="I594" s="65" t="s">
        <v>439</v>
      </c>
      <c r="J594" s="30" t="s">
        <v>109</v>
      </c>
      <c r="K594" s="30" t="s">
        <v>257</v>
      </c>
      <c r="L594" s="30" t="s">
        <v>211</v>
      </c>
      <c r="M594" s="60" t="s">
        <v>587</v>
      </c>
      <c r="N594" s="30" t="s">
        <v>440</v>
      </c>
      <c r="O594" s="31">
        <v>26098.9</v>
      </c>
    </row>
    <row r="595" spans="1:15" ht="21" customHeight="1">
      <c r="A595" s="7" t="s">
        <v>237</v>
      </c>
      <c r="B595" s="7" t="s">
        <v>694</v>
      </c>
      <c r="C595" s="7" t="s">
        <v>709</v>
      </c>
      <c r="D595" s="7" t="s">
        <v>710</v>
      </c>
      <c r="E595" s="7" t="s">
        <v>712</v>
      </c>
      <c r="F595" s="7" t="s">
        <v>713</v>
      </c>
      <c r="G595" s="7" t="s">
        <v>697</v>
      </c>
      <c r="H595" s="7" t="s">
        <v>698</v>
      </c>
      <c r="I595" s="26" t="s">
        <v>150</v>
      </c>
      <c r="J595" s="30" t="s">
        <v>109</v>
      </c>
      <c r="K595" s="27" t="s">
        <v>257</v>
      </c>
      <c r="L595" s="27" t="s">
        <v>244</v>
      </c>
      <c r="M595" s="73"/>
      <c r="N595" s="27"/>
      <c r="O595" s="28">
        <f>O596+O600+O607</f>
        <v>3286.2</v>
      </c>
    </row>
    <row r="596" spans="9:15" ht="21" customHeight="1">
      <c r="I596" s="29" t="s">
        <v>216</v>
      </c>
      <c r="J596" s="30" t="s">
        <v>109</v>
      </c>
      <c r="K596" s="30" t="s">
        <v>257</v>
      </c>
      <c r="L596" s="30" t="s">
        <v>244</v>
      </c>
      <c r="M596" s="60" t="s">
        <v>206</v>
      </c>
      <c r="N596" s="30"/>
      <c r="O596" s="31">
        <v>1044.7</v>
      </c>
    </row>
    <row r="597" spans="9:15" ht="21" customHeight="1">
      <c r="I597" s="29" t="s">
        <v>218</v>
      </c>
      <c r="J597" s="30" t="s">
        <v>109</v>
      </c>
      <c r="K597" s="30" t="s">
        <v>257</v>
      </c>
      <c r="L597" s="30" t="s">
        <v>244</v>
      </c>
      <c r="M597" s="60" t="s">
        <v>81</v>
      </c>
      <c r="N597" s="30"/>
      <c r="O597" s="31">
        <v>1044.7</v>
      </c>
    </row>
    <row r="598" spans="9:15" ht="21" customHeight="1">
      <c r="I598" s="65" t="s">
        <v>418</v>
      </c>
      <c r="J598" s="30" t="s">
        <v>109</v>
      </c>
      <c r="K598" s="30" t="s">
        <v>257</v>
      </c>
      <c r="L598" s="30" t="s">
        <v>244</v>
      </c>
      <c r="M598" s="60" t="s">
        <v>81</v>
      </c>
      <c r="N598" s="30" t="s">
        <v>419</v>
      </c>
      <c r="O598" s="31">
        <v>1044.5</v>
      </c>
    </row>
    <row r="599" spans="9:15" ht="21" customHeight="1">
      <c r="I599" s="65" t="s">
        <v>425</v>
      </c>
      <c r="J599" s="30" t="s">
        <v>109</v>
      </c>
      <c r="K599" s="30" t="s">
        <v>257</v>
      </c>
      <c r="L599" s="30" t="s">
        <v>244</v>
      </c>
      <c r="M599" s="60" t="s">
        <v>81</v>
      </c>
      <c r="N599" s="30" t="s">
        <v>426</v>
      </c>
      <c r="O599" s="31">
        <v>0.2</v>
      </c>
    </row>
    <row r="600" spans="9:15" ht="21" customHeight="1">
      <c r="I600" s="29" t="s">
        <v>151</v>
      </c>
      <c r="J600" s="30" t="s">
        <v>109</v>
      </c>
      <c r="K600" s="30" t="s">
        <v>257</v>
      </c>
      <c r="L600" s="30" t="s">
        <v>244</v>
      </c>
      <c r="M600" s="60" t="s">
        <v>152</v>
      </c>
      <c r="N600" s="30"/>
      <c r="O600" s="31">
        <v>2224.5</v>
      </c>
    </row>
    <row r="601" spans="9:15" ht="21" customHeight="1">
      <c r="I601" s="29" t="s">
        <v>222</v>
      </c>
      <c r="J601" s="30" t="s">
        <v>109</v>
      </c>
      <c r="K601" s="30" t="s">
        <v>257</v>
      </c>
      <c r="L601" s="30" t="s">
        <v>244</v>
      </c>
      <c r="M601" s="60" t="s">
        <v>101</v>
      </c>
      <c r="N601" s="30"/>
      <c r="O601" s="31">
        <v>2224.5</v>
      </c>
    </row>
    <row r="602" spans="9:15" ht="21" customHeight="1">
      <c r="I602" s="65" t="s">
        <v>418</v>
      </c>
      <c r="J602" s="30" t="s">
        <v>109</v>
      </c>
      <c r="K602" s="30" t="s">
        <v>257</v>
      </c>
      <c r="L602" s="30" t="s">
        <v>244</v>
      </c>
      <c r="M602" s="60" t="s">
        <v>101</v>
      </c>
      <c r="N602" s="30" t="s">
        <v>456</v>
      </c>
      <c r="O602" s="31">
        <v>2073.7</v>
      </c>
    </row>
    <row r="603" spans="9:15" ht="21" customHeight="1">
      <c r="I603" s="65" t="s">
        <v>420</v>
      </c>
      <c r="J603" s="30" t="s">
        <v>109</v>
      </c>
      <c r="K603" s="30" t="s">
        <v>257</v>
      </c>
      <c r="L603" s="30" t="s">
        <v>244</v>
      </c>
      <c r="M603" s="60" t="s">
        <v>101</v>
      </c>
      <c r="N603" s="30" t="s">
        <v>421</v>
      </c>
      <c r="O603" s="31">
        <v>127.7</v>
      </c>
    </row>
    <row r="604" spans="9:15" ht="21" customHeight="1">
      <c r="I604" s="65" t="s">
        <v>408</v>
      </c>
      <c r="J604" s="30" t="s">
        <v>109</v>
      </c>
      <c r="K604" s="30" t="s">
        <v>257</v>
      </c>
      <c r="L604" s="30" t="s">
        <v>244</v>
      </c>
      <c r="M604" s="60" t="s">
        <v>101</v>
      </c>
      <c r="N604" s="30" t="s">
        <v>409</v>
      </c>
      <c r="O604" s="31">
        <v>22.6</v>
      </c>
    </row>
    <row r="605" spans="9:15" ht="21" customHeight="1">
      <c r="I605" s="65" t="s">
        <v>424</v>
      </c>
      <c r="J605" s="30" t="s">
        <v>109</v>
      </c>
      <c r="K605" s="30" t="s">
        <v>257</v>
      </c>
      <c r="L605" s="30" t="s">
        <v>244</v>
      </c>
      <c r="M605" s="60" t="s">
        <v>101</v>
      </c>
      <c r="N605" s="30" t="s">
        <v>50</v>
      </c>
      <c r="O605" s="31">
        <v>0.1</v>
      </c>
    </row>
    <row r="606" spans="9:15" ht="21" customHeight="1">
      <c r="I606" s="65" t="s">
        <v>425</v>
      </c>
      <c r="J606" s="30" t="s">
        <v>109</v>
      </c>
      <c r="K606" s="30" t="s">
        <v>257</v>
      </c>
      <c r="L606" s="30" t="s">
        <v>244</v>
      </c>
      <c r="M606" s="60" t="s">
        <v>101</v>
      </c>
      <c r="N606" s="30" t="s">
        <v>426</v>
      </c>
      <c r="O606" s="31">
        <v>0.4</v>
      </c>
    </row>
    <row r="607" spans="9:15" ht="21" customHeight="1">
      <c r="I607" s="65" t="s">
        <v>93</v>
      </c>
      <c r="J607" s="30" t="s">
        <v>109</v>
      </c>
      <c r="K607" s="30" t="s">
        <v>257</v>
      </c>
      <c r="L607" s="30" t="s">
        <v>244</v>
      </c>
      <c r="M607" s="60" t="s">
        <v>586</v>
      </c>
      <c r="N607" s="30"/>
      <c r="O607" s="31">
        <v>17</v>
      </c>
    </row>
    <row r="608" spans="9:15" ht="21" customHeight="1">
      <c r="I608" s="29" t="s">
        <v>659</v>
      </c>
      <c r="J608" s="30" t="s">
        <v>109</v>
      </c>
      <c r="K608" s="30" t="s">
        <v>257</v>
      </c>
      <c r="L608" s="30" t="s">
        <v>244</v>
      </c>
      <c r="M608" s="60" t="s">
        <v>388</v>
      </c>
      <c r="N608" s="30"/>
      <c r="O608" s="31">
        <v>17</v>
      </c>
    </row>
    <row r="609" spans="9:15" ht="21" customHeight="1">
      <c r="I609" s="65" t="s">
        <v>447</v>
      </c>
      <c r="J609" s="30" t="s">
        <v>109</v>
      </c>
      <c r="K609" s="30" t="s">
        <v>257</v>
      </c>
      <c r="L609" s="30" t="s">
        <v>244</v>
      </c>
      <c r="M609" s="60" t="s">
        <v>388</v>
      </c>
      <c r="N609" s="30" t="s">
        <v>448</v>
      </c>
      <c r="O609" s="31">
        <v>17</v>
      </c>
    </row>
    <row r="610" spans="1:15" ht="18.75">
      <c r="A610" s="7" t="s">
        <v>3</v>
      </c>
      <c r="B610" s="7" t="s">
        <v>4</v>
      </c>
      <c r="C610" s="7" t="s">
        <v>714</v>
      </c>
      <c r="D610" s="7" t="s">
        <v>0</v>
      </c>
      <c r="E610" s="7" t="s">
        <v>9</v>
      </c>
      <c r="F610" s="7" t="s">
        <v>10</v>
      </c>
      <c r="G610" s="7" t="s">
        <v>5</v>
      </c>
      <c r="H610" s="7" t="s">
        <v>8</v>
      </c>
      <c r="I610" s="89" t="s">
        <v>270</v>
      </c>
      <c r="J610" s="86" t="s">
        <v>109</v>
      </c>
      <c r="K610" s="86" t="s">
        <v>271</v>
      </c>
      <c r="L610" s="86"/>
      <c r="M610" s="87"/>
      <c r="N610" s="86"/>
      <c r="O610" s="88">
        <f>O611+O617</f>
        <v>262.09999999999997</v>
      </c>
    </row>
    <row r="611" spans="1:15" ht="18.75">
      <c r="A611" s="7" t="s">
        <v>3</v>
      </c>
      <c r="B611" s="7" t="s">
        <v>4</v>
      </c>
      <c r="C611" s="7" t="s">
        <v>714</v>
      </c>
      <c r="D611" s="7" t="s">
        <v>0</v>
      </c>
      <c r="E611" s="7" t="s">
        <v>11</v>
      </c>
      <c r="F611" s="7" t="s">
        <v>12</v>
      </c>
      <c r="G611" s="7" t="s">
        <v>200</v>
      </c>
      <c r="H611" s="7" t="s">
        <v>204</v>
      </c>
      <c r="I611" s="26" t="s">
        <v>273</v>
      </c>
      <c r="J611" s="27" t="s">
        <v>109</v>
      </c>
      <c r="K611" s="27" t="s">
        <v>271</v>
      </c>
      <c r="L611" s="27" t="s">
        <v>228</v>
      </c>
      <c r="M611" s="73" t="s">
        <v>205</v>
      </c>
      <c r="N611" s="27" t="s">
        <v>205</v>
      </c>
      <c r="O611" s="28">
        <f>O612</f>
        <v>250.79999999999998</v>
      </c>
    </row>
    <row r="612" spans="1:15" ht="17.25" customHeight="1">
      <c r="A612" s="7" t="s">
        <v>3</v>
      </c>
      <c r="B612" s="7" t="s">
        <v>4</v>
      </c>
      <c r="C612" s="7" t="s">
        <v>714</v>
      </c>
      <c r="D612" s="7" t="s">
        <v>0</v>
      </c>
      <c r="E612" s="7" t="s">
        <v>14</v>
      </c>
      <c r="F612" s="7" t="s">
        <v>222</v>
      </c>
      <c r="G612" s="7" t="s">
        <v>200</v>
      </c>
      <c r="H612" s="7" t="s">
        <v>204</v>
      </c>
      <c r="I612" s="29" t="s">
        <v>275</v>
      </c>
      <c r="J612" s="30" t="s">
        <v>109</v>
      </c>
      <c r="K612" s="30" t="s">
        <v>271</v>
      </c>
      <c r="L612" s="30" t="s">
        <v>228</v>
      </c>
      <c r="M612" s="60" t="s">
        <v>401</v>
      </c>
      <c r="N612" s="30" t="s">
        <v>205</v>
      </c>
      <c r="O612" s="31">
        <f>O613+O615</f>
        <v>250.79999999999998</v>
      </c>
    </row>
    <row r="613" spans="1:15" ht="31.5">
      <c r="A613" s="7" t="s">
        <v>3</v>
      </c>
      <c r="B613" s="7" t="s">
        <v>4</v>
      </c>
      <c r="C613" s="7" t="s">
        <v>714</v>
      </c>
      <c r="D613" s="7" t="s">
        <v>0</v>
      </c>
      <c r="E613" s="7" t="s">
        <v>14</v>
      </c>
      <c r="F613" s="7" t="s">
        <v>222</v>
      </c>
      <c r="G613" s="7" t="s">
        <v>5</v>
      </c>
      <c r="H613" s="7" t="s">
        <v>8</v>
      </c>
      <c r="I613" s="29" t="s">
        <v>390</v>
      </c>
      <c r="J613" s="30" t="s">
        <v>109</v>
      </c>
      <c r="K613" s="30" t="s">
        <v>271</v>
      </c>
      <c r="L613" s="30" t="s">
        <v>228</v>
      </c>
      <c r="M613" s="60" t="s">
        <v>53</v>
      </c>
      <c r="N613" s="30" t="s">
        <v>205</v>
      </c>
      <c r="O613" s="31">
        <v>26.6</v>
      </c>
    </row>
    <row r="614" spans="1:15" ht="18.75">
      <c r="A614" s="7" t="s">
        <v>3</v>
      </c>
      <c r="B614" s="7" t="s">
        <v>4</v>
      </c>
      <c r="C614" s="7" t="s">
        <v>714</v>
      </c>
      <c r="D614" s="7" t="s">
        <v>0</v>
      </c>
      <c r="E614" s="7" t="s">
        <v>231</v>
      </c>
      <c r="F614" s="7" t="s">
        <v>232</v>
      </c>
      <c r="G614" s="7" t="s">
        <v>200</v>
      </c>
      <c r="H614" s="7" t="s">
        <v>204</v>
      </c>
      <c r="I614" s="65" t="s">
        <v>439</v>
      </c>
      <c r="J614" s="30" t="s">
        <v>109</v>
      </c>
      <c r="K614" s="30" t="s">
        <v>271</v>
      </c>
      <c r="L614" s="30" t="s">
        <v>228</v>
      </c>
      <c r="M614" s="60" t="s">
        <v>53</v>
      </c>
      <c r="N614" s="30" t="s">
        <v>440</v>
      </c>
      <c r="O614" s="31">
        <v>26.6</v>
      </c>
    </row>
    <row r="615" spans="9:15" ht="31.5">
      <c r="I615" s="29" t="s">
        <v>277</v>
      </c>
      <c r="J615" s="30" t="s">
        <v>109</v>
      </c>
      <c r="K615" s="30" t="s">
        <v>271</v>
      </c>
      <c r="L615" s="30" t="s">
        <v>228</v>
      </c>
      <c r="M615" s="60" t="s">
        <v>567</v>
      </c>
      <c r="N615" s="30" t="s">
        <v>205</v>
      </c>
      <c r="O615" s="31">
        <v>224.2</v>
      </c>
    </row>
    <row r="616" spans="9:15" ht="18.75">
      <c r="I616" s="65" t="s">
        <v>439</v>
      </c>
      <c r="J616" s="30" t="s">
        <v>109</v>
      </c>
      <c r="K616" s="30" t="s">
        <v>271</v>
      </c>
      <c r="L616" s="30" t="s">
        <v>228</v>
      </c>
      <c r="M616" s="60" t="s">
        <v>567</v>
      </c>
      <c r="N616" s="30" t="s">
        <v>440</v>
      </c>
      <c r="O616" s="31">
        <v>224.2</v>
      </c>
    </row>
    <row r="617" spans="9:15" ht="18.75">
      <c r="I617" s="26" t="s">
        <v>614</v>
      </c>
      <c r="J617" s="30" t="s">
        <v>109</v>
      </c>
      <c r="K617" s="27" t="s">
        <v>271</v>
      </c>
      <c r="L617" s="27" t="s">
        <v>268</v>
      </c>
      <c r="M617" s="73" t="s">
        <v>205</v>
      </c>
      <c r="N617" s="27" t="s">
        <v>205</v>
      </c>
      <c r="O617" s="28">
        <v>11.3</v>
      </c>
    </row>
    <row r="618" spans="9:15" ht="18.75">
      <c r="I618" s="29" t="s">
        <v>93</v>
      </c>
      <c r="J618" s="30" t="s">
        <v>109</v>
      </c>
      <c r="K618" s="30" t="s">
        <v>271</v>
      </c>
      <c r="L618" s="30" t="s">
        <v>268</v>
      </c>
      <c r="M618" s="60" t="s">
        <v>586</v>
      </c>
      <c r="N618" s="30"/>
      <c r="O618" s="31">
        <v>11.3</v>
      </c>
    </row>
    <row r="619" spans="9:15" ht="47.25">
      <c r="I619" s="29" t="s">
        <v>527</v>
      </c>
      <c r="J619" s="30" t="s">
        <v>109</v>
      </c>
      <c r="K619" s="30" t="s">
        <v>271</v>
      </c>
      <c r="L619" s="30" t="s">
        <v>268</v>
      </c>
      <c r="M619" s="60" t="s">
        <v>83</v>
      </c>
      <c r="N619" s="30" t="s">
        <v>205</v>
      </c>
      <c r="O619" s="31">
        <v>11.3</v>
      </c>
    </row>
    <row r="620" spans="9:15" ht="34.5" customHeight="1">
      <c r="I620" s="65" t="s">
        <v>408</v>
      </c>
      <c r="J620" s="30" t="s">
        <v>109</v>
      </c>
      <c r="K620" s="30" t="s">
        <v>271</v>
      </c>
      <c r="L620" s="30" t="s">
        <v>268</v>
      </c>
      <c r="M620" s="60" t="s">
        <v>83</v>
      </c>
      <c r="N620" s="30" t="s">
        <v>409</v>
      </c>
      <c r="O620" s="31">
        <v>11.3</v>
      </c>
    </row>
    <row r="621" spans="1:15" ht="48" customHeight="1" thickBot="1">
      <c r="A621" s="7" t="s">
        <v>3</v>
      </c>
      <c r="B621" s="7" t="s">
        <v>4</v>
      </c>
      <c r="C621" s="7" t="s">
        <v>714</v>
      </c>
      <c r="D621" s="7" t="s">
        <v>0</v>
      </c>
      <c r="E621" s="7" t="s">
        <v>15</v>
      </c>
      <c r="F621" s="7" t="s">
        <v>16</v>
      </c>
      <c r="G621" s="7" t="s">
        <v>237</v>
      </c>
      <c r="H621" s="7" t="s">
        <v>238</v>
      </c>
      <c r="I621" s="120" t="s">
        <v>621</v>
      </c>
      <c r="J621" s="121" t="s">
        <v>54</v>
      </c>
      <c r="K621" s="122"/>
      <c r="L621" s="121"/>
      <c r="M621" s="123"/>
      <c r="N621" s="121"/>
      <c r="O621" s="124">
        <f>O622</f>
        <v>136866.80000000002</v>
      </c>
    </row>
    <row r="622" spans="1:15" ht="18.75">
      <c r="A622" s="7" t="s">
        <v>3</v>
      </c>
      <c r="B622" s="7" t="s">
        <v>4</v>
      </c>
      <c r="C622" s="7" t="s">
        <v>1</v>
      </c>
      <c r="D622" s="7" t="s">
        <v>2</v>
      </c>
      <c r="E622" s="7" t="s">
        <v>17</v>
      </c>
      <c r="F622" s="7" t="s">
        <v>13</v>
      </c>
      <c r="G622" s="7" t="s">
        <v>5</v>
      </c>
      <c r="H622" s="7" t="s">
        <v>8</v>
      </c>
      <c r="I622" s="89" t="s">
        <v>270</v>
      </c>
      <c r="J622" s="86" t="s">
        <v>54</v>
      </c>
      <c r="K622" s="86" t="s">
        <v>271</v>
      </c>
      <c r="L622" s="86"/>
      <c r="M622" s="87"/>
      <c r="N622" s="86"/>
      <c r="O622" s="88">
        <f>O623+O627+O642+O689</f>
        <v>136866.80000000002</v>
      </c>
    </row>
    <row r="623" spans="1:15" ht="18.75">
      <c r="A623" s="7" t="s">
        <v>3</v>
      </c>
      <c r="B623" s="7" t="s">
        <v>4</v>
      </c>
      <c r="C623" s="7" t="s">
        <v>1</v>
      </c>
      <c r="D623" s="7" t="s">
        <v>2</v>
      </c>
      <c r="E623" s="7" t="s">
        <v>18</v>
      </c>
      <c r="F623" s="7" t="s">
        <v>19</v>
      </c>
      <c r="G623" s="7" t="s">
        <v>200</v>
      </c>
      <c r="H623" s="7" t="s">
        <v>204</v>
      </c>
      <c r="I623" s="26" t="s">
        <v>559</v>
      </c>
      <c r="J623" s="27" t="s">
        <v>54</v>
      </c>
      <c r="K623" s="27" t="s">
        <v>271</v>
      </c>
      <c r="L623" s="27" t="s">
        <v>211</v>
      </c>
      <c r="M623" s="73"/>
      <c r="N623" s="27"/>
      <c r="O623" s="28">
        <f>O626</f>
        <v>1778.7</v>
      </c>
    </row>
    <row r="624" spans="1:15" ht="18.75">
      <c r="A624" s="7" t="s">
        <v>3</v>
      </c>
      <c r="B624" s="7" t="s">
        <v>4</v>
      </c>
      <c r="C624" s="7" t="s">
        <v>1</v>
      </c>
      <c r="D624" s="7" t="s">
        <v>2</v>
      </c>
      <c r="E624" s="7" t="s">
        <v>18</v>
      </c>
      <c r="F624" s="7" t="s">
        <v>19</v>
      </c>
      <c r="G624" s="7" t="s">
        <v>5</v>
      </c>
      <c r="H624" s="7" t="s">
        <v>8</v>
      </c>
      <c r="I624" s="29" t="s">
        <v>560</v>
      </c>
      <c r="J624" s="30" t="s">
        <v>54</v>
      </c>
      <c r="K624" s="30" t="s">
        <v>271</v>
      </c>
      <c r="L624" s="30" t="s">
        <v>211</v>
      </c>
      <c r="M624" s="60" t="s">
        <v>153</v>
      </c>
      <c r="N624" s="30" t="s">
        <v>205</v>
      </c>
      <c r="O624" s="31">
        <v>1778.7</v>
      </c>
    </row>
    <row r="625" spans="1:15" ht="23.25" customHeight="1">
      <c r="A625" s="7" t="s">
        <v>3</v>
      </c>
      <c r="B625" s="7" t="s">
        <v>4</v>
      </c>
      <c r="C625" s="7" t="s">
        <v>1</v>
      </c>
      <c r="D625" s="7" t="s">
        <v>2</v>
      </c>
      <c r="E625" s="7" t="s">
        <v>22</v>
      </c>
      <c r="F625" s="7" t="s">
        <v>23</v>
      </c>
      <c r="G625" s="7" t="s">
        <v>200</v>
      </c>
      <c r="H625" s="7" t="s">
        <v>204</v>
      </c>
      <c r="I625" s="29" t="s">
        <v>653</v>
      </c>
      <c r="J625" s="30" t="s">
        <v>54</v>
      </c>
      <c r="K625" s="30" t="s">
        <v>271</v>
      </c>
      <c r="L625" s="30" t="s">
        <v>211</v>
      </c>
      <c r="M625" s="60" t="s">
        <v>154</v>
      </c>
      <c r="N625" s="30" t="s">
        <v>205</v>
      </c>
      <c r="O625" s="31">
        <v>1778.7</v>
      </c>
    </row>
    <row r="626" spans="9:15" ht="31.5">
      <c r="I626" s="29" t="s">
        <v>155</v>
      </c>
      <c r="J626" s="30" t="s">
        <v>54</v>
      </c>
      <c r="K626" s="30" t="s">
        <v>271</v>
      </c>
      <c r="L626" s="30" t="s">
        <v>211</v>
      </c>
      <c r="M626" s="60" t="s">
        <v>154</v>
      </c>
      <c r="N626" s="30" t="s">
        <v>156</v>
      </c>
      <c r="O626" s="31">
        <v>1778.7</v>
      </c>
    </row>
    <row r="627" spans="1:18" ht="18.75">
      <c r="A627" s="7" t="s">
        <v>3</v>
      </c>
      <c r="B627" s="7" t="s">
        <v>4</v>
      </c>
      <c r="C627" s="7" t="s">
        <v>1</v>
      </c>
      <c r="D627" s="7" t="s">
        <v>2</v>
      </c>
      <c r="E627" s="7" t="s">
        <v>22</v>
      </c>
      <c r="F627" s="7" t="s">
        <v>23</v>
      </c>
      <c r="G627" s="7" t="s">
        <v>237</v>
      </c>
      <c r="H627" s="7" t="s">
        <v>238</v>
      </c>
      <c r="I627" s="29" t="s">
        <v>562</v>
      </c>
      <c r="J627" s="30" t="s">
        <v>54</v>
      </c>
      <c r="K627" s="30" t="s">
        <v>271</v>
      </c>
      <c r="L627" s="30" t="s">
        <v>265</v>
      </c>
      <c r="M627" s="60"/>
      <c r="N627" s="30"/>
      <c r="O627" s="31">
        <f>O628+O631</f>
        <v>38799.200000000004</v>
      </c>
      <c r="P627" s="12"/>
      <c r="Q627" s="12"/>
      <c r="R627" s="12"/>
    </row>
    <row r="628" spans="9:18" ht="18.75">
      <c r="I628" s="29" t="s">
        <v>93</v>
      </c>
      <c r="J628" s="30" t="s">
        <v>54</v>
      </c>
      <c r="K628" s="30" t="s">
        <v>271</v>
      </c>
      <c r="L628" s="30" t="s">
        <v>265</v>
      </c>
      <c r="M628" s="60" t="s">
        <v>586</v>
      </c>
      <c r="N628" s="30"/>
      <c r="O628" s="31">
        <v>39</v>
      </c>
      <c r="P628" s="12"/>
      <c r="Q628" s="12"/>
      <c r="R628" s="12"/>
    </row>
    <row r="629" spans="9:18" ht="31.5">
      <c r="I629" s="65" t="s">
        <v>374</v>
      </c>
      <c r="J629" s="30" t="s">
        <v>54</v>
      </c>
      <c r="K629" s="30" t="s">
        <v>271</v>
      </c>
      <c r="L629" s="30" t="s">
        <v>265</v>
      </c>
      <c r="M629" s="60" t="s">
        <v>375</v>
      </c>
      <c r="N629" s="30"/>
      <c r="O629" s="31">
        <v>39</v>
      </c>
      <c r="P629" s="12"/>
      <c r="Q629" s="12"/>
      <c r="R629" s="12"/>
    </row>
    <row r="630" spans="9:18" ht="31.5">
      <c r="I630" s="65" t="s">
        <v>408</v>
      </c>
      <c r="J630" s="30" t="s">
        <v>54</v>
      </c>
      <c r="K630" s="30" t="s">
        <v>271</v>
      </c>
      <c r="L630" s="30" t="s">
        <v>265</v>
      </c>
      <c r="M630" s="60" t="s">
        <v>375</v>
      </c>
      <c r="N630" s="30" t="s">
        <v>409</v>
      </c>
      <c r="O630" s="31">
        <v>39</v>
      </c>
      <c r="P630" s="12"/>
      <c r="Q630" s="12"/>
      <c r="R630" s="12"/>
    </row>
    <row r="631" spans="9:18" ht="18.75">
      <c r="I631" s="29"/>
      <c r="J631" s="30" t="s">
        <v>54</v>
      </c>
      <c r="K631" s="30" t="s">
        <v>271</v>
      </c>
      <c r="L631" s="30" t="s">
        <v>265</v>
      </c>
      <c r="M631" s="60" t="s">
        <v>157</v>
      </c>
      <c r="N631" s="30"/>
      <c r="O631" s="31">
        <f>O632+O634</f>
        <v>38760.200000000004</v>
      </c>
      <c r="P631" s="12"/>
      <c r="Q631" s="12"/>
      <c r="R631" s="12"/>
    </row>
    <row r="632" spans="9:18" ht="31.5">
      <c r="I632" s="29" t="s">
        <v>158</v>
      </c>
      <c r="J632" s="30" t="s">
        <v>54</v>
      </c>
      <c r="K632" s="30" t="s">
        <v>271</v>
      </c>
      <c r="L632" s="30" t="s">
        <v>265</v>
      </c>
      <c r="M632" s="60" t="s">
        <v>159</v>
      </c>
      <c r="N632" s="30"/>
      <c r="O632" s="31">
        <v>23952.9</v>
      </c>
      <c r="P632" s="12"/>
      <c r="Q632" s="12"/>
      <c r="R632" s="12"/>
    </row>
    <row r="633" spans="9:18" ht="63">
      <c r="I633" s="29" t="s">
        <v>437</v>
      </c>
      <c r="J633" s="30" t="s">
        <v>54</v>
      </c>
      <c r="K633" s="30" t="s">
        <v>271</v>
      </c>
      <c r="L633" s="30" t="s">
        <v>265</v>
      </c>
      <c r="M633" s="60" t="s">
        <v>159</v>
      </c>
      <c r="N633" s="30" t="s">
        <v>438</v>
      </c>
      <c r="O633" s="31">
        <v>23952.9</v>
      </c>
      <c r="P633" s="12"/>
      <c r="Q633" s="12"/>
      <c r="R633" s="12"/>
    </row>
    <row r="634" spans="9:18" ht="31.5">
      <c r="I634" s="29" t="s">
        <v>160</v>
      </c>
      <c r="J634" s="30" t="s">
        <v>54</v>
      </c>
      <c r="K634" s="30" t="s">
        <v>271</v>
      </c>
      <c r="L634" s="30" t="s">
        <v>265</v>
      </c>
      <c r="M634" s="60" t="s">
        <v>161</v>
      </c>
      <c r="N634" s="30"/>
      <c r="O634" s="31">
        <f>O635+O636+O637+O638+O639+O640+O641</f>
        <v>14807.300000000001</v>
      </c>
      <c r="P634" s="12"/>
      <c r="Q634" s="12"/>
      <c r="R634" s="12"/>
    </row>
    <row r="635" spans="9:18" ht="18.75">
      <c r="I635" s="65" t="s">
        <v>418</v>
      </c>
      <c r="J635" s="30" t="s">
        <v>54</v>
      </c>
      <c r="K635" s="30" t="s">
        <v>271</v>
      </c>
      <c r="L635" s="30" t="s">
        <v>265</v>
      </c>
      <c r="M635" s="60" t="s">
        <v>161</v>
      </c>
      <c r="N635" s="30" t="s">
        <v>456</v>
      </c>
      <c r="O635" s="31">
        <v>11321</v>
      </c>
      <c r="P635" s="12"/>
      <c r="Q635" s="12"/>
      <c r="R635" s="12"/>
    </row>
    <row r="636" spans="9:18" ht="31.5">
      <c r="I636" s="65" t="s">
        <v>345</v>
      </c>
      <c r="J636" s="30" t="s">
        <v>54</v>
      </c>
      <c r="K636" s="30" t="s">
        <v>271</v>
      </c>
      <c r="L636" s="30" t="s">
        <v>265</v>
      </c>
      <c r="M636" s="60" t="s">
        <v>161</v>
      </c>
      <c r="N636" s="30" t="s">
        <v>162</v>
      </c>
      <c r="O636" s="31">
        <v>0.8</v>
      </c>
      <c r="P636" s="12"/>
      <c r="Q636" s="12"/>
      <c r="R636" s="12"/>
    </row>
    <row r="637" spans="9:18" ht="32.25" customHeight="1">
      <c r="I637" s="65" t="s">
        <v>420</v>
      </c>
      <c r="J637" s="30" t="s">
        <v>54</v>
      </c>
      <c r="K637" s="30" t="s">
        <v>271</v>
      </c>
      <c r="L637" s="30" t="s">
        <v>265</v>
      </c>
      <c r="M637" s="60" t="s">
        <v>161</v>
      </c>
      <c r="N637" s="30" t="s">
        <v>421</v>
      </c>
      <c r="O637" s="31">
        <v>119.1</v>
      </c>
      <c r="P637" s="12"/>
      <c r="Q637" s="12"/>
      <c r="R637" s="12"/>
    </row>
    <row r="638" spans="1:15" ht="49.5" customHeight="1">
      <c r="A638" s="7" t="s">
        <v>3</v>
      </c>
      <c r="B638" s="7" t="s">
        <v>4</v>
      </c>
      <c r="C638" s="7" t="s">
        <v>229</v>
      </c>
      <c r="D638" s="7" t="s">
        <v>230</v>
      </c>
      <c r="E638" s="7" t="s">
        <v>203</v>
      </c>
      <c r="F638" s="7" t="s">
        <v>204</v>
      </c>
      <c r="G638" s="7" t="s">
        <v>200</v>
      </c>
      <c r="H638" s="7" t="s">
        <v>204</v>
      </c>
      <c r="I638" s="65" t="s">
        <v>443</v>
      </c>
      <c r="J638" s="30" t="s">
        <v>54</v>
      </c>
      <c r="K638" s="30" t="s">
        <v>271</v>
      </c>
      <c r="L638" s="30" t="s">
        <v>265</v>
      </c>
      <c r="M638" s="60" t="s">
        <v>161</v>
      </c>
      <c r="N638" s="30" t="s">
        <v>444</v>
      </c>
      <c r="O638" s="31">
        <v>702.2</v>
      </c>
    </row>
    <row r="639" spans="1:15" ht="31.5" customHeight="1">
      <c r="A639" s="7" t="s">
        <v>3</v>
      </c>
      <c r="B639" s="7" t="s">
        <v>4</v>
      </c>
      <c r="C639" s="7" t="s">
        <v>229</v>
      </c>
      <c r="D639" s="7" t="s">
        <v>230</v>
      </c>
      <c r="E639" s="7" t="s">
        <v>233</v>
      </c>
      <c r="F639" s="7" t="s">
        <v>234</v>
      </c>
      <c r="G639" s="7" t="s">
        <v>200</v>
      </c>
      <c r="H639" s="7" t="s">
        <v>204</v>
      </c>
      <c r="I639" s="65" t="s">
        <v>408</v>
      </c>
      <c r="J639" s="30" t="s">
        <v>54</v>
      </c>
      <c r="K639" s="30" t="s">
        <v>271</v>
      </c>
      <c r="L639" s="30" t="s">
        <v>265</v>
      </c>
      <c r="M639" s="60" t="s">
        <v>161</v>
      </c>
      <c r="N639" s="30" t="s">
        <v>409</v>
      </c>
      <c r="O639" s="31">
        <v>2621.3</v>
      </c>
    </row>
    <row r="640" spans="1:15" ht="34.5" customHeight="1">
      <c r="A640" s="7" t="s">
        <v>3</v>
      </c>
      <c r="B640" s="7" t="s">
        <v>4</v>
      </c>
      <c r="C640" s="7" t="s">
        <v>229</v>
      </c>
      <c r="D640" s="7" t="s">
        <v>230</v>
      </c>
      <c r="E640" s="7" t="s">
        <v>235</v>
      </c>
      <c r="F640" s="7" t="s">
        <v>236</v>
      </c>
      <c r="G640" s="7" t="s">
        <v>200</v>
      </c>
      <c r="H640" s="7" t="s">
        <v>204</v>
      </c>
      <c r="I640" s="65" t="s">
        <v>424</v>
      </c>
      <c r="J640" s="30" t="s">
        <v>54</v>
      </c>
      <c r="K640" s="30" t="s">
        <v>271</v>
      </c>
      <c r="L640" s="30" t="s">
        <v>265</v>
      </c>
      <c r="M640" s="60" t="s">
        <v>161</v>
      </c>
      <c r="N640" s="30" t="s">
        <v>50</v>
      </c>
      <c r="O640" s="31">
        <v>34</v>
      </c>
    </row>
    <row r="641" spans="1:15" ht="22.5" customHeight="1">
      <c r="A641" s="7" t="s">
        <v>3</v>
      </c>
      <c r="B641" s="7" t="s">
        <v>4</v>
      </c>
      <c r="C641" s="7" t="s">
        <v>229</v>
      </c>
      <c r="D641" s="7" t="s">
        <v>230</v>
      </c>
      <c r="E641" s="7" t="s">
        <v>235</v>
      </c>
      <c r="F641" s="7" t="s">
        <v>236</v>
      </c>
      <c r="G641" s="7" t="s">
        <v>237</v>
      </c>
      <c r="H641" s="7" t="s">
        <v>238</v>
      </c>
      <c r="I641" s="65" t="s">
        <v>425</v>
      </c>
      <c r="J641" s="30" t="s">
        <v>54</v>
      </c>
      <c r="K641" s="30" t="s">
        <v>271</v>
      </c>
      <c r="L641" s="30" t="s">
        <v>265</v>
      </c>
      <c r="M641" s="60" t="s">
        <v>161</v>
      </c>
      <c r="N641" s="30" t="s">
        <v>426</v>
      </c>
      <c r="O641" s="31">
        <v>8.9</v>
      </c>
    </row>
    <row r="642" spans="1:15" ht="18.75">
      <c r="A642" s="7" t="s">
        <v>26</v>
      </c>
      <c r="B642" s="7" t="s">
        <v>27</v>
      </c>
      <c r="C642" s="7" t="s">
        <v>24</v>
      </c>
      <c r="D642" s="7" t="s">
        <v>25</v>
      </c>
      <c r="E642" s="7" t="s">
        <v>18</v>
      </c>
      <c r="F642" s="7" t="s">
        <v>19</v>
      </c>
      <c r="G642" s="7" t="s">
        <v>200</v>
      </c>
      <c r="H642" s="7" t="s">
        <v>204</v>
      </c>
      <c r="I642" s="34" t="s">
        <v>273</v>
      </c>
      <c r="J642" s="35" t="s">
        <v>54</v>
      </c>
      <c r="K642" s="35" t="s">
        <v>271</v>
      </c>
      <c r="L642" s="35" t="s">
        <v>228</v>
      </c>
      <c r="M642" s="75"/>
      <c r="N642" s="35"/>
      <c r="O642" s="28">
        <f>O643+O685</f>
        <v>87457.30000000002</v>
      </c>
    </row>
    <row r="643" spans="9:15" ht="18.75">
      <c r="I643" s="29" t="s">
        <v>275</v>
      </c>
      <c r="J643" s="30" t="s">
        <v>54</v>
      </c>
      <c r="K643" s="30" t="s">
        <v>271</v>
      </c>
      <c r="L643" s="30" t="s">
        <v>228</v>
      </c>
      <c r="M643" s="60" t="s">
        <v>401</v>
      </c>
      <c r="N643" s="30" t="s">
        <v>205</v>
      </c>
      <c r="O643" s="31">
        <f>O644+O646+O648+O650+O652+O654+O656+O658+O660+O662+O664+O666+O668+O670+O672+O674+O677+O679+O683</f>
        <v>86956.70000000001</v>
      </c>
    </row>
    <row r="644" spans="9:15" ht="78.75">
      <c r="I644" s="29" t="s">
        <v>163</v>
      </c>
      <c r="J644" s="30" t="s">
        <v>54</v>
      </c>
      <c r="K644" s="30" t="s">
        <v>271</v>
      </c>
      <c r="L644" s="30" t="s">
        <v>228</v>
      </c>
      <c r="M644" s="60" t="s">
        <v>164</v>
      </c>
      <c r="N644" s="30"/>
      <c r="O644" s="31">
        <v>369.4</v>
      </c>
    </row>
    <row r="645" spans="1:15" ht="31.5">
      <c r="A645" s="7" t="s">
        <v>26</v>
      </c>
      <c r="B645" s="7" t="s">
        <v>27</v>
      </c>
      <c r="C645" s="7" t="s">
        <v>24</v>
      </c>
      <c r="D645" s="7" t="s">
        <v>25</v>
      </c>
      <c r="E645" s="7" t="s">
        <v>18</v>
      </c>
      <c r="F645" s="7" t="s">
        <v>19</v>
      </c>
      <c r="G645" s="7" t="s">
        <v>5</v>
      </c>
      <c r="H645" s="7" t="s">
        <v>8</v>
      </c>
      <c r="I645" s="29" t="s">
        <v>125</v>
      </c>
      <c r="J645" s="38" t="s">
        <v>54</v>
      </c>
      <c r="K645" s="30" t="s">
        <v>271</v>
      </c>
      <c r="L645" s="30" t="s">
        <v>228</v>
      </c>
      <c r="M645" s="60" t="s">
        <v>164</v>
      </c>
      <c r="N645" s="30" t="s">
        <v>126</v>
      </c>
      <c r="O645" s="31">
        <v>369.4</v>
      </c>
    </row>
    <row r="646" spans="9:15" ht="51" customHeight="1">
      <c r="I646" s="29" t="s">
        <v>165</v>
      </c>
      <c r="J646" s="30" t="s">
        <v>54</v>
      </c>
      <c r="K646" s="30" t="s">
        <v>271</v>
      </c>
      <c r="L646" s="30" t="s">
        <v>228</v>
      </c>
      <c r="M646" s="60" t="s">
        <v>107</v>
      </c>
      <c r="N646" s="30" t="s">
        <v>205</v>
      </c>
      <c r="O646" s="31">
        <v>349.9</v>
      </c>
    </row>
    <row r="647" spans="1:15" ht="34.5" customHeight="1">
      <c r="A647" s="7" t="s">
        <v>26</v>
      </c>
      <c r="B647" s="7" t="s">
        <v>27</v>
      </c>
      <c r="C647" s="7" t="s">
        <v>24</v>
      </c>
      <c r="D647" s="7" t="s">
        <v>25</v>
      </c>
      <c r="E647" s="7" t="s">
        <v>20</v>
      </c>
      <c r="F647" s="7" t="s">
        <v>21</v>
      </c>
      <c r="G647" s="7" t="s">
        <v>200</v>
      </c>
      <c r="H647" s="7" t="s">
        <v>204</v>
      </c>
      <c r="I647" s="29" t="s">
        <v>117</v>
      </c>
      <c r="J647" s="30" t="s">
        <v>54</v>
      </c>
      <c r="K647" s="30" t="s">
        <v>271</v>
      </c>
      <c r="L647" s="30" t="s">
        <v>228</v>
      </c>
      <c r="M647" s="60" t="s">
        <v>107</v>
      </c>
      <c r="N647" s="30" t="s">
        <v>119</v>
      </c>
      <c r="O647" s="31">
        <v>349.9</v>
      </c>
    </row>
    <row r="648" spans="9:15" ht="31.5">
      <c r="I648" s="29" t="s">
        <v>664</v>
      </c>
      <c r="J648" s="30" t="s">
        <v>54</v>
      </c>
      <c r="K648" s="30" t="s">
        <v>271</v>
      </c>
      <c r="L648" s="30" t="s">
        <v>228</v>
      </c>
      <c r="M648" s="60" t="s">
        <v>108</v>
      </c>
      <c r="N648" s="30"/>
      <c r="O648" s="31">
        <v>7862.4</v>
      </c>
    </row>
    <row r="649" spans="1:15" ht="33.75" customHeight="1">
      <c r="A649" s="7" t="s">
        <v>26</v>
      </c>
      <c r="B649" s="7" t="s">
        <v>27</v>
      </c>
      <c r="C649" s="7" t="s">
        <v>24</v>
      </c>
      <c r="D649" s="7" t="s">
        <v>25</v>
      </c>
      <c r="E649" s="7" t="s">
        <v>28</v>
      </c>
      <c r="F649" s="7" t="s">
        <v>29</v>
      </c>
      <c r="G649" s="7" t="s">
        <v>5</v>
      </c>
      <c r="H649" s="7" t="s">
        <v>8</v>
      </c>
      <c r="I649" s="29" t="s">
        <v>125</v>
      </c>
      <c r="J649" s="30" t="s">
        <v>54</v>
      </c>
      <c r="K649" s="30" t="s">
        <v>271</v>
      </c>
      <c r="L649" s="30" t="s">
        <v>228</v>
      </c>
      <c r="M649" s="60" t="s">
        <v>108</v>
      </c>
      <c r="N649" s="30" t="s">
        <v>126</v>
      </c>
      <c r="O649" s="31">
        <v>7862.4</v>
      </c>
    </row>
    <row r="650" spans="1:15" ht="31.5">
      <c r="A650" s="7" t="s">
        <v>26</v>
      </c>
      <c r="B650" s="7" t="s">
        <v>27</v>
      </c>
      <c r="C650" s="7" t="s">
        <v>24</v>
      </c>
      <c r="D650" s="7" t="s">
        <v>25</v>
      </c>
      <c r="E650" s="7" t="s">
        <v>30</v>
      </c>
      <c r="F650" s="7" t="s">
        <v>31</v>
      </c>
      <c r="G650" s="7" t="s">
        <v>200</v>
      </c>
      <c r="H650" s="7" t="s">
        <v>204</v>
      </c>
      <c r="I650" s="29" t="s">
        <v>381</v>
      </c>
      <c r="J650" s="30" t="s">
        <v>54</v>
      </c>
      <c r="K650" s="30" t="s">
        <v>271</v>
      </c>
      <c r="L650" s="30" t="s">
        <v>228</v>
      </c>
      <c r="M650" s="60" t="s">
        <v>166</v>
      </c>
      <c r="N650" s="30" t="s">
        <v>205</v>
      </c>
      <c r="O650" s="31">
        <v>9800</v>
      </c>
    </row>
    <row r="651" spans="9:15" ht="33.75" customHeight="1">
      <c r="I651" s="29" t="s">
        <v>117</v>
      </c>
      <c r="J651" s="38" t="s">
        <v>54</v>
      </c>
      <c r="K651" s="30" t="s">
        <v>271</v>
      </c>
      <c r="L651" s="30" t="s">
        <v>228</v>
      </c>
      <c r="M651" s="60" t="s">
        <v>166</v>
      </c>
      <c r="N651" s="30" t="s">
        <v>119</v>
      </c>
      <c r="O651" s="31">
        <v>9800</v>
      </c>
    </row>
    <row r="652" spans="9:15" ht="33.75" customHeight="1">
      <c r="I652" s="29" t="s">
        <v>167</v>
      </c>
      <c r="J652" s="30" t="s">
        <v>54</v>
      </c>
      <c r="K652" s="30" t="s">
        <v>271</v>
      </c>
      <c r="L652" s="30" t="s">
        <v>228</v>
      </c>
      <c r="M652" s="60" t="s">
        <v>168</v>
      </c>
      <c r="N652" s="30"/>
      <c r="O652" s="31">
        <v>14776.9</v>
      </c>
    </row>
    <row r="653" spans="9:15" ht="31.5">
      <c r="I653" s="29" t="s">
        <v>125</v>
      </c>
      <c r="J653" s="30" t="s">
        <v>54</v>
      </c>
      <c r="K653" s="30" t="s">
        <v>271</v>
      </c>
      <c r="L653" s="30" t="s">
        <v>228</v>
      </c>
      <c r="M653" s="60" t="s">
        <v>168</v>
      </c>
      <c r="N653" s="30" t="s">
        <v>126</v>
      </c>
      <c r="O653" s="31">
        <v>14776.9</v>
      </c>
    </row>
    <row r="654" spans="9:15" ht="18.75">
      <c r="I654" s="29" t="s">
        <v>619</v>
      </c>
      <c r="J654" s="30" t="s">
        <v>54</v>
      </c>
      <c r="K654" s="30" t="s">
        <v>271</v>
      </c>
      <c r="L654" s="30" t="s">
        <v>228</v>
      </c>
      <c r="M654" s="60" t="s">
        <v>515</v>
      </c>
      <c r="N654" s="30"/>
      <c r="O654" s="31">
        <v>4269.2</v>
      </c>
    </row>
    <row r="655" spans="9:15" ht="31.5">
      <c r="I655" s="29" t="s">
        <v>117</v>
      </c>
      <c r="J655" s="30" t="s">
        <v>54</v>
      </c>
      <c r="K655" s="30" t="s">
        <v>271</v>
      </c>
      <c r="L655" s="30" t="s">
        <v>228</v>
      </c>
      <c r="M655" s="60" t="s">
        <v>515</v>
      </c>
      <c r="N655" s="30" t="s">
        <v>119</v>
      </c>
      <c r="O655" s="31">
        <v>4269.2</v>
      </c>
    </row>
    <row r="656" spans="9:15" ht="31.5">
      <c r="I656" s="29" t="s">
        <v>516</v>
      </c>
      <c r="J656" s="30" t="s">
        <v>54</v>
      </c>
      <c r="K656" s="30" t="s">
        <v>271</v>
      </c>
      <c r="L656" s="30" t="s">
        <v>228</v>
      </c>
      <c r="M656" s="60" t="s">
        <v>517</v>
      </c>
      <c r="N656" s="30"/>
      <c r="O656" s="31">
        <v>1232.8</v>
      </c>
    </row>
    <row r="657" spans="9:15" ht="31.5">
      <c r="I657" s="29" t="s">
        <v>117</v>
      </c>
      <c r="J657" s="38" t="s">
        <v>54</v>
      </c>
      <c r="K657" s="30" t="s">
        <v>271</v>
      </c>
      <c r="L657" s="30" t="s">
        <v>228</v>
      </c>
      <c r="M657" s="60" t="s">
        <v>517</v>
      </c>
      <c r="N657" s="30" t="s">
        <v>119</v>
      </c>
      <c r="O657" s="31">
        <v>1232.8</v>
      </c>
    </row>
    <row r="658" spans="9:15" ht="31.5">
      <c r="I658" s="29" t="s">
        <v>518</v>
      </c>
      <c r="J658" s="30" t="s">
        <v>54</v>
      </c>
      <c r="K658" s="30" t="s">
        <v>271</v>
      </c>
      <c r="L658" s="30" t="s">
        <v>228</v>
      </c>
      <c r="M658" s="60" t="s">
        <v>519</v>
      </c>
      <c r="N658" s="30"/>
      <c r="O658" s="31">
        <v>1840.1</v>
      </c>
    </row>
    <row r="659" spans="9:15" ht="33" customHeight="1">
      <c r="I659" s="29" t="s">
        <v>117</v>
      </c>
      <c r="J659" s="30" t="s">
        <v>54</v>
      </c>
      <c r="K659" s="30" t="s">
        <v>271</v>
      </c>
      <c r="L659" s="30" t="s">
        <v>228</v>
      </c>
      <c r="M659" s="60" t="s">
        <v>519</v>
      </c>
      <c r="N659" s="30" t="s">
        <v>119</v>
      </c>
      <c r="O659" s="31">
        <v>1840.1</v>
      </c>
    </row>
    <row r="660" spans="9:15" ht="18.75">
      <c r="I660" s="29" t="s">
        <v>122</v>
      </c>
      <c r="J660" s="30" t="s">
        <v>54</v>
      </c>
      <c r="K660" s="30" t="s">
        <v>271</v>
      </c>
      <c r="L660" s="30" t="s">
        <v>228</v>
      </c>
      <c r="M660" s="60" t="s">
        <v>123</v>
      </c>
      <c r="N660" s="30" t="s">
        <v>205</v>
      </c>
      <c r="O660" s="31">
        <v>4681.9</v>
      </c>
    </row>
    <row r="661" spans="9:15" ht="31.5">
      <c r="I661" s="29" t="s">
        <v>117</v>
      </c>
      <c r="J661" s="30" t="s">
        <v>54</v>
      </c>
      <c r="K661" s="30" t="s">
        <v>271</v>
      </c>
      <c r="L661" s="30" t="s">
        <v>228</v>
      </c>
      <c r="M661" s="60" t="s">
        <v>123</v>
      </c>
      <c r="N661" s="30" t="s">
        <v>119</v>
      </c>
      <c r="O661" s="31">
        <v>4681.9</v>
      </c>
    </row>
    <row r="662" spans="9:15" ht="35.25" customHeight="1">
      <c r="I662" s="29" t="s">
        <v>635</v>
      </c>
      <c r="J662" s="30" t="s">
        <v>54</v>
      </c>
      <c r="K662" s="30" t="s">
        <v>271</v>
      </c>
      <c r="L662" s="30" t="s">
        <v>228</v>
      </c>
      <c r="M662" s="60" t="s">
        <v>169</v>
      </c>
      <c r="N662" s="30"/>
      <c r="O662" s="31">
        <v>105.4</v>
      </c>
    </row>
    <row r="663" spans="9:15" ht="31.5">
      <c r="I663" s="29" t="s">
        <v>117</v>
      </c>
      <c r="J663" s="38" t="s">
        <v>54</v>
      </c>
      <c r="K663" s="30" t="s">
        <v>271</v>
      </c>
      <c r="L663" s="30" t="s">
        <v>228</v>
      </c>
      <c r="M663" s="60" t="s">
        <v>169</v>
      </c>
      <c r="N663" s="30" t="s">
        <v>119</v>
      </c>
      <c r="O663" s="31">
        <v>105.4</v>
      </c>
    </row>
    <row r="664" spans="1:15" ht="20.25" customHeight="1">
      <c r="A664" s="7" t="s">
        <v>26</v>
      </c>
      <c r="B664" s="7" t="s">
        <v>27</v>
      </c>
      <c r="C664" s="7" t="s">
        <v>607</v>
      </c>
      <c r="D664" s="7" t="s">
        <v>608</v>
      </c>
      <c r="E664" s="7" t="s">
        <v>203</v>
      </c>
      <c r="F664" s="7" t="s">
        <v>204</v>
      </c>
      <c r="G664" s="7" t="s">
        <v>200</v>
      </c>
      <c r="H664" s="7" t="s">
        <v>204</v>
      </c>
      <c r="I664" s="29" t="s">
        <v>170</v>
      </c>
      <c r="J664" s="30" t="s">
        <v>54</v>
      </c>
      <c r="K664" s="30" t="s">
        <v>271</v>
      </c>
      <c r="L664" s="30" t="s">
        <v>228</v>
      </c>
      <c r="M664" s="60" t="s">
        <v>171</v>
      </c>
      <c r="N664" s="30"/>
      <c r="O664" s="31">
        <v>396</v>
      </c>
    </row>
    <row r="665" spans="9:15" ht="31.5">
      <c r="I665" s="29" t="s">
        <v>117</v>
      </c>
      <c r="J665" s="30" t="s">
        <v>54</v>
      </c>
      <c r="K665" s="30" t="s">
        <v>271</v>
      </c>
      <c r="L665" s="30" t="s">
        <v>228</v>
      </c>
      <c r="M665" s="60" t="s">
        <v>171</v>
      </c>
      <c r="N665" s="30" t="s">
        <v>119</v>
      </c>
      <c r="O665" s="31">
        <v>396</v>
      </c>
    </row>
    <row r="666" spans="9:15" ht="31.5">
      <c r="I666" s="29" t="s">
        <v>382</v>
      </c>
      <c r="J666" s="30" t="s">
        <v>54</v>
      </c>
      <c r="K666" s="30" t="s">
        <v>271</v>
      </c>
      <c r="L666" s="30" t="s">
        <v>228</v>
      </c>
      <c r="M666" s="60" t="s">
        <v>691</v>
      </c>
      <c r="N666" s="30" t="s">
        <v>205</v>
      </c>
      <c r="O666" s="31">
        <v>5.8</v>
      </c>
    </row>
    <row r="667" spans="9:15" ht="33.75" customHeight="1">
      <c r="I667" s="29" t="s">
        <v>117</v>
      </c>
      <c r="J667" s="30" t="s">
        <v>54</v>
      </c>
      <c r="K667" s="30" t="s">
        <v>271</v>
      </c>
      <c r="L667" s="30" t="s">
        <v>228</v>
      </c>
      <c r="M667" s="60" t="s">
        <v>691</v>
      </c>
      <c r="N667" s="30" t="s">
        <v>119</v>
      </c>
      <c r="O667" s="31">
        <v>5.8</v>
      </c>
    </row>
    <row r="668" spans="9:15" ht="48" customHeight="1">
      <c r="I668" s="29" t="s">
        <v>383</v>
      </c>
      <c r="J668" s="30" t="s">
        <v>54</v>
      </c>
      <c r="K668" s="30" t="s">
        <v>271</v>
      </c>
      <c r="L668" s="30" t="s">
        <v>228</v>
      </c>
      <c r="M668" s="60" t="s">
        <v>692</v>
      </c>
      <c r="N668" s="30" t="s">
        <v>205</v>
      </c>
      <c r="O668" s="31">
        <v>63.8</v>
      </c>
    </row>
    <row r="669" spans="9:15" ht="35.25" customHeight="1">
      <c r="I669" s="29" t="s">
        <v>125</v>
      </c>
      <c r="J669" s="38" t="s">
        <v>54</v>
      </c>
      <c r="K669" s="30" t="s">
        <v>271</v>
      </c>
      <c r="L669" s="30" t="s">
        <v>228</v>
      </c>
      <c r="M669" s="60" t="s">
        <v>692</v>
      </c>
      <c r="N669" s="30" t="s">
        <v>126</v>
      </c>
      <c r="O669" s="31">
        <v>63.8</v>
      </c>
    </row>
    <row r="670" spans="9:15" ht="19.5" customHeight="1">
      <c r="I670" s="29" t="s">
        <v>384</v>
      </c>
      <c r="J670" s="30" t="s">
        <v>54</v>
      </c>
      <c r="K670" s="30" t="s">
        <v>271</v>
      </c>
      <c r="L670" s="30" t="s">
        <v>228</v>
      </c>
      <c r="M670" s="60" t="s">
        <v>56</v>
      </c>
      <c r="N670" s="30" t="s">
        <v>205</v>
      </c>
      <c r="O670" s="31">
        <v>120.3</v>
      </c>
    </row>
    <row r="671" spans="1:15" ht="19.5" customHeight="1">
      <c r="A671" s="7" t="s">
        <v>26</v>
      </c>
      <c r="B671" s="7" t="s">
        <v>27</v>
      </c>
      <c r="C671" s="7" t="s">
        <v>607</v>
      </c>
      <c r="D671" s="7" t="s">
        <v>608</v>
      </c>
      <c r="E671" s="7" t="s">
        <v>609</v>
      </c>
      <c r="F671" s="7" t="s">
        <v>610</v>
      </c>
      <c r="G671" s="7" t="s">
        <v>200</v>
      </c>
      <c r="H671" s="7" t="s">
        <v>204</v>
      </c>
      <c r="I671" s="29" t="s">
        <v>117</v>
      </c>
      <c r="J671" s="30" t="s">
        <v>54</v>
      </c>
      <c r="K671" s="30" t="s">
        <v>271</v>
      </c>
      <c r="L671" s="30" t="s">
        <v>228</v>
      </c>
      <c r="M671" s="60" t="s">
        <v>56</v>
      </c>
      <c r="N671" s="30" t="s">
        <v>119</v>
      </c>
      <c r="O671" s="31">
        <v>120.3</v>
      </c>
    </row>
    <row r="672" spans="1:15" ht="18.75">
      <c r="A672" s="7" t="s">
        <v>26</v>
      </c>
      <c r="B672" s="7" t="s">
        <v>27</v>
      </c>
      <c r="C672" s="7" t="s">
        <v>607</v>
      </c>
      <c r="D672" s="7" t="s">
        <v>608</v>
      </c>
      <c r="E672" s="7" t="s">
        <v>611</v>
      </c>
      <c r="F672" s="7" t="s">
        <v>612</v>
      </c>
      <c r="G672" s="7" t="s">
        <v>200</v>
      </c>
      <c r="H672" s="7" t="s">
        <v>204</v>
      </c>
      <c r="I672" s="29" t="s">
        <v>389</v>
      </c>
      <c r="J672" s="30" t="s">
        <v>54</v>
      </c>
      <c r="K672" s="30" t="s">
        <v>271</v>
      </c>
      <c r="L672" s="30" t="s">
        <v>228</v>
      </c>
      <c r="M672" s="60" t="s">
        <v>57</v>
      </c>
      <c r="N672" s="30" t="s">
        <v>205</v>
      </c>
      <c r="O672" s="31">
        <v>7156.5</v>
      </c>
    </row>
    <row r="673" spans="1:15" s="6" customFormat="1" ht="36.75" customHeight="1">
      <c r="A673" s="5" t="s">
        <v>32</v>
      </c>
      <c r="B673" s="5" t="s">
        <v>33</v>
      </c>
      <c r="C673" s="5" t="s">
        <v>201</v>
      </c>
      <c r="D673" s="5" t="s">
        <v>202</v>
      </c>
      <c r="E673" s="5" t="s">
        <v>203</v>
      </c>
      <c r="F673" s="5" t="s">
        <v>204</v>
      </c>
      <c r="G673" s="5" t="s">
        <v>200</v>
      </c>
      <c r="H673" s="5" t="s">
        <v>204</v>
      </c>
      <c r="I673" s="29" t="s">
        <v>117</v>
      </c>
      <c r="J673" s="38" t="s">
        <v>54</v>
      </c>
      <c r="K673" s="30" t="s">
        <v>271</v>
      </c>
      <c r="L673" s="30" t="s">
        <v>228</v>
      </c>
      <c r="M673" s="60" t="s">
        <v>57</v>
      </c>
      <c r="N673" s="30" t="s">
        <v>119</v>
      </c>
      <c r="O673" s="31">
        <v>7156.5</v>
      </c>
    </row>
    <row r="674" spans="1:15" ht="31.5">
      <c r="A674" s="7" t="s">
        <v>32</v>
      </c>
      <c r="B674" s="7" t="s">
        <v>33</v>
      </c>
      <c r="C674" s="7" t="s">
        <v>34</v>
      </c>
      <c r="D674" s="7" t="s">
        <v>35</v>
      </c>
      <c r="E674" s="7" t="s">
        <v>203</v>
      </c>
      <c r="F674" s="7" t="s">
        <v>204</v>
      </c>
      <c r="G674" s="7" t="s">
        <v>200</v>
      </c>
      <c r="H674" s="7" t="s">
        <v>204</v>
      </c>
      <c r="I674" s="29" t="s">
        <v>533</v>
      </c>
      <c r="J674" s="30" t="s">
        <v>54</v>
      </c>
      <c r="K674" s="30" t="s">
        <v>271</v>
      </c>
      <c r="L674" s="30" t="s">
        <v>228</v>
      </c>
      <c r="M674" s="60" t="s">
        <v>58</v>
      </c>
      <c r="N674" s="30" t="s">
        <v>205</v>
      </c>
      <c r="O674" s="31">
        <v>281</v>
      </c>
    </row>
    <row r="675" spans="1:15" ht="19.5" customHeight="1">
      <c r="A675" s="7" t="s">
        <v>32</v>
      </c>
      <c r="B675" s="7" t="s">
        <v>33</v>
      </c>
      <c r="C675" s="7" t="s">
        <v>37</v>
      </c>
      <c r="D675" s="7" t="s">
        <v>38</v>
      </c>
      <c r="E675" s="7" t="s">
        <v>203</v>
      </c>
      <c r="F675" s="7" t="s">
        <v>204</v>
      </c>
      <c r="G675" s="7" t="s">
        <v>200</v>
      </c>
      <c r="H675" s="7" t="s">
        <v>204</v>
      </c>
      <c r="I675" s="29" t="s">
        <v>125</v>
      </c>
      <c r="J675" s="30" t="s">
        <v>54</v>
      </c>
      <c r="K675" s="30" t="s">
        <v>271</v>
      </c>
      <c r="L675" s="30" t="s">
        <v>228</v>
      </c>
      <c r="M675" s="60" t="s">
        <v>58</v>
      </c>
      <c r="N675" s="30" t="s">
        <v>126</v>
      </c>
      <c r="O675" s="31">
        <v>113.7</v>
      </c>
    </row>
    <row r="676" spans="1:15" ht="33.75" customHeight="1">
      <c r="A676" s="7" t="s">
        <v>32</v>
      </c>
      <c r="B676" s="7" t="s">
        <v>33</v>
      </c>
      <c r="C676" s="7" t="s">
        <v>37</v>
      </c>
      <c r="D676" s="7" t="s">
        <v>38</v>
      </c>
      <c r="E676" s="7" t="s">
        <v>39</v>
      </c>
      <c r="F676" s="7" t="s">
        <v>41</v>
      </c>
      <c r="G676" s="7" t="s">
        <v>200</v>
      </c>
      <c r="H676" s="7" t="s">
        <v>204</v>
      </c>
      <c r="I676" s="29" t="s">
        <v>117</v>
      </c>
      <c r="J676" s="30" t="s">
        <v>54</v>
      </c>
      <c r="K676" s="30" t="s">
        <v>271</v>
      </c>
      <c r="L676" s="30" t="s">
        <v>228</v>
      </c>
      <c r="M676" s="60" t="s">
        <v>58</v>
      </c>
      <c r="N676" s="30" t="s">
        <v>119</v>
      </c>
      <c r="O676" s="31">
        <v>167.3</v>
      </c>
    </row>
    <row r="677" spans="1:15" ht="34.5" customHeight="1">
      <c r="A677" s="7" t="s">
        <v>32</v>
      </c>
      <c r="B677" s="7" t="s">
        <v>33</v>
      </c>
      <c r="C677" s="7" t="s">
        <v>37</v>
      </c>
      <c r="D677" s="7" t="s">
        <v>38</v>
      </c>
      <c r="E677" s="7" t="s">
        <v>42</v>
      </c>
      <c r="F677" s="7" t="s">
        <v>43</v>
      </c>
      <c r="G677" s="7" t="s">
        <v>44</v>
      </c>
      <c r="H677" s="7" t="s">
        <v>45</v>
      </c>
      <c r="I677" s="29" t="s">
        <v>172</v>
      </c>
      <c r="J677" s="30" t="s">
        <v>54</v>
      </c>
      <c r="K677" s="30" t="s">
        <v>271</v>
      </c>
      <c r="L677" s="30" t="s">
        <v>228</v>
      </c>
      <c r="M677" s="60" t="s">
        <v>59</v>
      </c>
      <c r="N677" s="30" t="s">
        <v>205</v>
      </c>
      <c r="O677" s="31">
        <v>33173</v>
      </c>
    </row>
    <row r="678" spans="1:15" ht="31.5" customHeight="1">
      <c r="A678" s="7" t="s">
        <v>46</v>
      </c>
      <c r="B678" s="7" t="s">
        <v>47</v>
      </c>
      <c r="C678" s="7" t="s">
        <v>212</v>
      </c>
      <c r="D678" s="7" t="s">
        <v>213</v>
      </c>
      <c r="E678" s="7" t="s">
        <v>217</v>
      </c>
      <c r="F678" s="7" t="s">
        <v>218</v>
      </c>
      <c r="G678" s="7" t="s">
        <v>219</v>
      </c>
      <c r="H678" s="7" t="s">
        <v>220</v>
      </c>
      <c r="I678" s="29" t="s">
        <v>125</v>
      </c>
      <c r="J678" s="38" t="s">
        <v>54</v>
      </c>
      <c r="K678" s="30" t="s">
        <v>271</v>
      </c>
      <c r="L678" s="30" t="s">
        <v>228</v>
      </c>
      <c r="M678" s="60" t="s">
        <v>59</v>
      </c>
      <c r="N678" s="30" t="s">
        <v>126</v>
      </c>
      <c r="O678" s="31">
        <v>33173</v>
      </c>
    </row>
    <row r="679" spans="1:15" s="6" customFormat="1" ht="48.75" customHeight="1">
      <c r="A679" s="5" t="s">
        <v>50</v>
      </c>
      <c r="B679" s="5" t="s">
        <v>51</v>
      </c>
      <c r="C679" s="5" t="s">
        <v>201</v>
      </c>
      <c r="D679" s="5" t="s">
        <v>202</v>
      </c>
      <c r="E679" s="5" t="s">
        <v>203</v>
      </c>
      <c r="F679" s="5" t="s">
        <v>204</v>
      </c>
      <c r="G679" s="5" t="s">
        <v>200</v>
      </c>
      <c r="H679" s="5" t="s">
        <v>204</v>
      </c>
      <c r="I679" s="29" t="s">
        <v>391</v>
      </c>
      <c r="J679" s="38" t="s">
        <v>54</v>
      </c>
      <c r="K679" s="30" t="s">
        <v>271</v>
      </c>
      <c r="L679" s="30" t="s">
        <v>228</v>
      </c>
      <c r="M679" s="60" t="s">
        <v>378</v>
      </c>
      <c r="N679" s="30" t="s">
        <v>205</v>
      </c>
      <c r="O679" s="31">
        <v>48.7</v>
      </c>
    </row>
    <row r="680" spans="1:15" ht="33" customHeight="1">
      <c r="A680" s="7" t="s">
        <v>50</v>
      </c>
      <c r="B680" s="7" t="s">
        <v>51</v>
      </c>
      <c r="C680" s="7" t="s">
        <v>208</v>
      </c>
      <c r="D680" s="7" t="s">
        <v>209</v>
      </c>
      <c r="E680" s="7" t="s">
        <v>203</v>
      </c>
      <c r="F680" s="7" t="s">
        <v>204</v>
      </c>
      <c r="G680" s="7" t="s">
        <v>200</v>
      </c>
      <c r="H680" s="7" t="s">
        <v>204</v>
      </c>
      <c r="I680" s="29" t="s">
        <v>345</v>
      </c>
      <c r="J680" s="30" t="s">
        <v>54</v>
      </c>
      <c r="K680" s="30" t="s">
        <v>271</v>
      </c>
      <c r="L680" s="30" t="s">
        <v>228</v>
      </c>
      <c r="M680" s="60" t="s">
        <v>378</v>
      </c>
      <c r="N680" s="30" t="s">
        <v>162</v>
      </c>
      <c r="O680" s="31">
        <v>4.6</v>
      </c>
    </row>
    <row r="681" spans="1:15" ht="33.75" customHeight="1">
      <c r="A681" s="7" t="s">
        <v>50</v>
      </c>
      <c r="B681" s="7" t="s">
        <v>51</v>
      </c>
      <c r="C681" s="7" t="s">
        <v>52</v>
      </c>
      <c r="D681" s="7" t="s">
        <v>60</v>
      </c>
      <c r="E681" s="7" t="s">
        <v>215</v>
      </c>
      <c r="F681" s="7" t="s">
        <v>216</v>
      </c>
      <c r="G681" s="7" t="s">
        <v>200</v>
      </c>
      <c r="H681" s="7" t="s">
        <v>204</v>
      </c>
      <c r="I681" s="29" t="s">
        <v>422</v>
      </c>
      <c r="J681" s="30" t="s">
        <v>54</v>
      </c>
      <c r="K681" s="30" t="s">
        <v>271</v>
      </c>
      <c r="L681" s="30" t="s">
        <v>228</v>
      </c>
      <c r="M681" s="60" t="s">
        <v>378</v>
      </c>
      <c r="N681" s="30" t="s">
        <v>423</v>
      </c>
      <c r="O681" s="31">
        <v>26.1</v>
      </c>
    </row>
    <row r="682" spans="1:15" ht="20.25" customHeight="1">
      <c r="A682" s="7" t="s">
        <v>50</v>
      </c>
      <c r="B682" s="7" t="s">
        <v>51</v>
      </c>
      <c r="C682" s="7" t="s">
        <v>52</v>
      </c>
      <c r="D682" s="7" t="s">
        <v>60</v>
      </c>
      <c r="E682" s="7" t="s">
        <v>61</v>
      </c>
      <c r="F682" s="7" t="s">
        <v>62</v>
      </c>
      <c r="G682" s="7" t="s">
        <v>200</v>
      </c>
      <c r="H682" s="7" t="s">
        <v>204</v>
      </c>
      <c r="I682" s="65" t="s">
        <v>439</v>
      </c>
      <c r="J682" s="30" t="s">
        <v>54</v>
      </c>
      <c r="K682" s="30" t="s">
        <v>271</v>
      </c>
      <c r="L682" s="30" t="s">
        <v>228</v>
      </c>
      <c r="M682" s="60" t="s">
        <v>378</v>
      </c>
      <c r="N682" s="30" t="s">
        <v>440</v>
      </c>
      <c r="O682" s="31">
        <v>18</v>
      </c>
    </row>
    <row r="683" spans="9:15" ht="47.25">
      <c r="I683" s="29" t="s">
        <v>393</v>
      </c>
      <c r="J683" s="38" t="s">
        <v>54</v>
      </c>
      <c r="K683" s="30" t="s">
        <v>271</v>
      </c>
      <c r="L683" s="30" t="s">
        <v>228</v>
      </c>
      <c r="M683" s="60" t="s">
        <v>82</v>
      </c>
      <c r="N683" s="30"/>
      <c r="O683" s="31">
        <v>423.6</v>
      </c>
    </row>
    <row r="684" spans="9:15" ht="31.5">
      <c r="I684" s="29" t="s">
        <v>125</v>
      </c>
      <c r="J684" s="30" t="s">
        <v>54</v>
      </c>
      <c r="K684" s="30" t="s">
        <v>271</v>
      </c>
      <c r="L684" s="30" t="s">
        <v>228</v>
      </c>
      <c r="M684" s="60" t="s">
        <v>82</v>
      </c>
      <c r="N684" s="30" t="s">
        <v>126</v>
      </c>
      <c r="O684" s="31">
        <v>423.6</v>
      </c>
    </row>
    <row r="685" spans="9:15" ht="18.75">
      <c r="I685" s="65" t="s">
        <v>672</v>
      </c>
      <c r="J685" s="30" t="s">
        <v>54</v>
      </c>
      <c r="K685" s="30" t="s">
        <v>271</v>
      </c>
      <c r="L685" s="30" t="s">
        <v>228</v>
      </c>
      <c r="M685" s="60" t="s">
        <v>414</v>
      </c>
      <c r="N685" s="30"/>
      <c r="O685" s="31">
        <v>500.6</v>
      </c>
    </row>
    <row r="686" spans="9:15" ht="18.75">
      <c r="I686" s="65" t="s">
        <v>173</v>
      </c>
      <c r="J686" s="30" t="s">
        <v>54</v>
      </c>
      <c r="K686" s="30" t="s">
        <v>271</v>
      </c>
      <c r="L686" s="30" t="s">
        <v>228</v>
      </c>
      <c r="M686" s="60" t="s">
        <v>174</v>
      </c>
      <c r="N686" s="30"/>
      <c r="O686" s="31">
        <v>500.6</v>
      </c>
    </row>
    <row r="687" spans="9:15" ht="31.5">
      <c r="I687" s="65" t="s">
        <v>408</v>
      </c>
      <c r="J687" s="30" t="s">
        <v>54</v>
      </c>
      <c r="K687" s="30" t="s">
        <v>271</v>
      </c>
      <c r="L687" s="30" t="s">
        <v>228</v>
      </c>
      <c r="M687" s="60" t="s">
        <v>174</v>
      </c>
      <c r="N687" s="30" t="s">
        <v>409</v>
      </c>
      <c r="O687" s="31">
        <v>6.4</v>
      </c>
    </row>
    <row r="688" spans="9:15" ht="31.5">
      <c r="I688" s="29" t="s">
        <v>117</v>
      </c>
      <c r="J688" s="30" t="s">
        <v>54</v>
      </c>
      <c r="K688" s="30" t="s">
        <v>271</v>
      </c>
      <c r="L688" s="30" t="s">
        <v>228</v>
      </c>
      <c r="M688" s="60" t="s">
        <v>174</v>
      </c>
      <c r="N688" s="30" t="s">
        <v>119</v>
      </c>
      <c r="O688" s="31">
        <v>494.2</v>
      </c>
    </row>
    <row r="689" spans="1:15" ht="21" customHeight="1">
      <c r="A689" s="7" t="s">
        <v>50</v>
      </c>
      <c r="B689" s="7" t="s">
        <v>51</v>
      </c>
      <c r="C689" s="7" t="s">
        <v>212</v>
      </c>
      <c r="D689" s="7" t="s">
        <v>213</v>
      </c>
      <c r="E689" s="7" t="s">
        <v>64</v>
      </c>
      <c r="F689" s="7" t="s">
        <v>65</v>
      </c>
      <c r="G689" s="7" t="s">
        <v>200</v>
      </c>
      <c r="H689" s="7" t="s">
        <v>204</v>
      </c>
      <c r="I689" s="26" t="s">
        <v>614</v>
      </c>
      <c r="J689" s="27" t="s">
        <v>54</v>
      </c>
      <c r="K689" s="27" t="s">
        <v>271</v>
      </c>
      <c r="L689" s="27" t="s">
        <v>268</v>
      </c>
      <c r="M689" s="73"/>
      <c r="N689" s="27"/>
      <c r="O689" s="125">
        <f>O690+O698+O701</f>
        <v>8831.6</v>
      </c>
    </row>
    <row r="690" spans="9:15" ht="21" customHeight="1">
      <c r="I690" s="65" t="s">
        <v>216</v>
      </c>
      <c r="J690" s="30" t="s">
        <v>54</v>
      </c>
      <c r="K690" s="66" t="s">
        <v>271</v>
      </c>
      <c r="L690" s="66" t="s">
        <v>268</v>
      </c>
      <c r="M690" s="67" t="s">
        <v>206</v>
      </c>
      <c r="N690" s="30"/>
      <c r="O690" s="31">
        <v>6765</v>
      </c>
    </row>
    <row r="691" spans="9:15" ht="19.5" customHeight="1">
      <c r="I691" s="29" t="s">
        <v>323</v>
      </c>
      <c r="J691" s="30" t="s">
        <v>54</v>
      </c>
      <c r="K691" s="30" t="s">
        <v>271</v>
      </c>
      <c r="L691" s="30" t="s">
        <v>268</v>
      </c>
      <c r="M691" s="60" t="s">
        <v>379</v>
      </c>
      <c r="N691" s="30"/>
      <c r="O691" s="31">
        <v>6765</v>
      </c>
    </row>
    <row r="692" spans="9:15" ht="19.5" customHeight="1">
      <c r="I692" s="65" t="s">
        <v>418</v>
      </c>
      <c r="J692" s="30" t="s">
        <v>54</v>
      </c>
      <c r="K692" s="30" t="s">
        <v>271</v>
      </c>
      <c r="L692" s="30" t="s">
        <v>268</v>
      </c>
      <c r="M692" s="60" t="s">
        <v>379</v>
      </c>
      <c r="N692" s="30" t="s">
        <v>419</v>
      </c>
      <c r="O692" s="31">
        <v>5805.6</v>
      </c>
    </row>
    <row r="693" spans="9:15" ht="19.5" customHeight="1">
      <c r="I693" s="29" t="s">
        <v>345</v>
      </c>
      <c r="J693" s="30" t="s">
        <v>54</v>
      </c>
      <c r="K693" s="30" t="s">
        <v>271</v>
      </c>
      <c r="L693" s="30" t="s">
        <v>268</v>
      </c>
      <c r="M693" s="60" t="s">
        <v>379</v>
      </c>
      <c r="N693" s="30" t="s">
        <v>162</v>
      </c>
      <c r="O693" s="31">
        <v>4.2</v>
      </c>
    </row>
    <row r="694" spans="9:15" ht="32.25" customHeight="1">
      <c r="I694" s="65" t="s">
        <v>420</v>
      </c>
      <c r="J694" s="30" t="s">
        <v>54</v>
      </c>
      <c r="K694" s="30" t="s">
        <v>271</v>
      </c>
      <c r="L694" s="30" t="s">
        <v>268</v>
      </c>
      <c r="M694" s="60" t="s">
        <v>379</v>
      </c>
      <c r="N694" s="30" t="s">
        <v>421</v>
      </c>
      <c r="O694" s="31">
        <v>341.9</v>
      </c>
    </row>
    <row r="695" spans="9:15" ht="33" customHeight="1">
      <c r="I695" s="65" t="s">
        <v>408</v>
      </c>
      <c r="J695" s="30" t="s">
        <v>54</v>
      </c>
      <c r="K695" s="30" t="s">
        <v>271</v>
      </c>
      <c r="L695" s="30" t="s">
        <v>268</v>
      </c>
      <c r="M695" s="60" t="s">
        <v>379</v>
      </c>
      <c r="N695" s="30" t="s">
        <v>409</v>
      </c>
      <c r="O695" s="31">
        <v>605.5</v>
      </c>
    </row>
    <row r="696" spans="9:15" ht="30.75" customHeight="1">
      <c r="I696" s="65" t="s">
        <v>424</v>
      </c>
      <c r="J696" s="30" t="s">
        <v>54</v>
      </c>
      <c r="K696" s="30" t="s">
        <v>271</v>
      </c>
      <c r="L696" s="30" t="s">
        <v>268</v>
      </c>
      <c r="M696" s="60" t="s">
        <v>379</v>
      </c>
      <c r="N696" s="30" t="s">
        <v>50</v>
      </c>
      <c r="O696" s="31">
        <v>2.9</v>
      </c>
    </row>
    <row r="697" spans="9:15" ht="19.5" customHeight="1">
      <c r="I697" s="65" t="s">
        <v>425</v>
      </c>
      <c r="J697" s="30" t="s">
        <v>54</v>
      </c>
      <c r="K697" s="30" t="s">
        <v>271</v>
      </c>
      <c r="L697" s="30" t="s">
        <v>268</v>
      </c>
      <c r="M697" s="60" t="s">
        <v>379</v>
      </c>
      <c r="N697" s="30" t="s">
        <v>426</v>
      </c>
      <c r="O697" s="31">
        <v>4.9</v>
      </c>
    </row>
    <row r="698" spans="9:15" ht="19.5" customHeight="1">
      <c r="I698" s="65" t="s">
        <v>292</v>
      </c>
      <c r="J698" s="30" t="s">
        <v>54</v>
      </c>
      <c r="K698" s="30" t="s">
        <v>271</v>
      </c>
      <c r="L698" s="30" t="s">
        <v>268</v>
      </c>
      <c r="M698" s="60" t="s">
        <v>453</v>
      </c>
      <c r="N698" s="30"/>
      <c r="O698" s="31">
        <v>1.8</v>
      </c>
    </row>
    <row r="699" spans="9:15" ht="19.5" customHeight="1">
      <c r="I699" s="65" t="s">
        <v>581</v>
      </c>
      <c r="J699" s="30" t="s">
        <v>54</v>
      </c>
      <c r="K699" s="30" t="s">
        <v>271</v>
      </c>
      <c r="L699" s="30" t="s">
        <v>268</v>
      </c>
      <c r="M699" s="60" t="s">
        <v>578</v>
      </c>
      <c r="N699" s="30"/>
      <c r="O699" s="31">
        <v>1.8</v>
      </c>
    </row>
    <row r="700" spans="9:15" ht="36" customHeight="1">
      <c r="I700" s="65" t="s">
        <v>408</v>
      </c>
      <c r="J700" s="30" t="s">
        <v>54</v>
      </c>
      <c r="K700" s="30" t="s">
        <v>271</v>
      </c>
      <c r="L700" s="30" t="s">
        <v>268</v>
      </c>
      <c r="M700" s="60" t="s">
        <v>578</v>
      </c>
      <c r="N700" s="30" t="s">
        <v>409</v>
      </c>
      <c r="O700" s="31">
        <v>1.8</v>
      </c>
    </row>
    <row r="701" spans="9:15" ht="23.25" customHeight="1">
      <c r="I701" s="29" t="s">
        <v>93</v>
      </c>
      <c r="J701" s="30" t="s">
        <v>54</v>
      </c>
      <c r="K701" s="30" t="s">
        <v>271</v>
      </c>
      <c r="L701" s="30" t="s">
        <v>268</v>
      </c>
      <c r="M701" s="60" t="s">
        <v>586</v>
      </c>
      <c r="N701" s="30"/>
      <c r="O701" s="31">
        <f>O702+O706+O708</f>
        <v>2064.7999999999997</v>
      </c>
    </row>
    <row r="702" spans="1:15" ht="48" customHeight="1">
      <c r="A702" s="7" t="s">
        <v>50</v>
      </c>
      <c r="B702" s="7" t="s">
        <v>51</v>
      </c>
      <c r="C702" s="7" t="s">
        <v>212</v>
      </c>
      <c r="D702" s="7" t="s">
        <v>213</v>
      </c>
      <c r="E702" s="7" t="s">
        <v>66</v>
      </c>
      <c r="F702" s="7" t="s">
        <v>70</v>
      </c>
      <c r="G702" s="7" t="s">
        <v>200</v>
      </c>
      <c r="H702" s="7" t="s">
        <v>204</v>
      </c>
      <c r="I702" s="29" t="s">
        <v>527</v>
      </c>
      <c r="J702" s="30" t="s">
        <v>54</v>
      </c>
      <c r="K702" s="30" t="s">
        <v>271</v>
      </c>
      <c r="L702" s="30" t="s">
        <v>268</v>
      </c>
      <c r="M702" s="60" t="s">
        <v>83</v>
      </c>
      <c r="N702" s="30" t="s">
        <v>205</v>
      </c>
      <c r="O702" s="31">
        <f>O703+O704+O705</f>
        <v>1771.1</v>
      </c>
    </row>
    <row r="703" spans="1:15" ht="31.5">
      <c r="A703" s="7" t="s">
        <v>50</v>
      </c>
      <c r="B703" s="7" t="s">
        <v>51</v>
      </c>
      <c r="C703" s="7" t="s">
        <v>212</v>
      </c>
      <c r="D703" s="7" t="s">
        <v>213</v>
      </c>
      <c r="E703" s="7" t="s">
        <v>66</v>
      </c>
      <c r="F703" s="7" t="s">
        <v>70</v>
      </c>
      <c r="G703" s="7" t="s">
        <v>219</v>
      </c>
      <c r="H703" s="7" t="s">
        <v>220</v>
      </c>
      <c r="I703" s="65" t="s">
        <v>408</v>
      </c>
      <c r="J703" s="30" t="s">
        <v>54</v>
      </c>
      <c r="K703" s="30" t="s">
        <v>271</v>
      </c>
      <c r="L703" s="30" t="s">
        <v>268</v>
      </c>
      <c r="M703" s="60" t="s">
        <v>83</v>
      </c>
      <c r="N703" s="30" t="s">
        <v>409</v>
      </c>
      <c r="O703" s="31">
        <v>165.3</v>
      </c>
    </row>
    <row r="704" spans="9:15" ht="33" customHeight="1">
      <c r="I704" s="29" t="s">
        <v>422</v>
      </c>
      <c r="J704" s="30" t="s">
        <v>54</v>
      </c>
      <c r="K704" s="30" t="s">
        <v>271</v>
      </c>
      <c r="L704" s="30" t="s">
        <v>268</v>
      </c>
      <c r="M704" s="60" t="s">
        <v>83</v>
      </c>
      <c r="N704" s="30" t="s">
        <v>423</v>
      </c>
      <c r="O704" s="31">
        <v>1305.1</v>
      </c>
    </row>
    <row r="705" spans="9:15" ht="18.75">
      <c r="I705" s="29" t="s">
        <v>439</v>
      </c>
      <c r="J705" s="30" t="s">
        <v>54</v>
      </c>
      <c r="K705" s="30" t="s">
        <v>271</v>
      </c>
      <c r="L705" s="30" t="s">
        <v>268</v>
      </c>
      <c r="M705" s="60" t="s">
        <v>83</v>
      </c>
      <c r="N705" s="30" t="s">
        <v>440</v>
      </c>
      <c r="O705" s="31">
        <v>300.7</v>
      </c>
    </row>
    <row r="706" spans="9:15" ht="18.75">
      <c r="I706" s="29" t="s">
        <v>659</v>
      </c>
      <c r="J706" s="30" t="s">
        <v>54</v>
      </c>
      <c r="K706" s="30" t="s">
        <v>271</v>
      </c>
      <c r="L706" s="30" t="s">
        <v>268</v>
      </c>
      <c r="M706" s="60" t="s">
        <v>388</v>
      </c>
      <c r="N706" s="30"/>
      <c r="O706" s="31">
        <v>108.5</v>
      </c>
    </row>
    <row r="707" spans="9:15" ht="18.75">
      <c r="I707" s="29" t="s">
        <v>447</v>
      </c>
      <c r="J707" s="30" t="s">
        <v>54</v>
      </c>
      <c r="K707" s="30" t="s">
        <v>271</v>
      </c>
      <c r="L707" s="30" t="s">
        <v>268</v>
      </c>
      <c r="M707" s="60" t="s">
        <v>388</v>
      </c>
      <c r="N707" s="30" t="s">
        <v>448</v>
      </c>
      <c r="O707" s="31">
        <v>108.5</v>
      </c>
    </row>
    <row r="708" spans="9:15" ht="49.5" customHeight="1">
      <c r="I708" s="29" t="s">
        <v>175</v>
      </c>
      <c r="J708" s="30" t="s">
        <v>54</v>
      </c>
      <c r="K708" s="30" t="s">
        <v>271</v>
      </c>
      <c r="L708" s="30" t="s">
        <v>268</v>
      </c>
      <c r="M708" s="60" t="s">
        <v>176</v>
      </c>
      <c r="N708" s="30"/>
      <c r="O708" s="31">
        <v>185.2</v>
      </c>
    </row>
    <row r="709" spans="9:15" ht="18.75">
      <c r="I709" s="29" t="s">
        <v>439</v>
      </c>
      <c r="J709" s="30" t="s">
        <v>54</v>
      </c>
      <c r="K709" s="30" t="s">
        <v>271</v>
      </c>
      <c r="L709" s="30" t="s">
        <v>268</v>
      </c>
      <c r="M709" s="60" t="s">
        <v>176</v>
      </c>
      <c r="N709" s="30" t="s">
        <v>440</v>
      </c>
      <c r="O709" s="31">
        <v>185.2</v>
      </c>
    </row>
    <row r="710" spans="1:15" ht="49.5" customHeight="1" thickBot="1">
      <c r="A710" s="7" t="s">
        <v>50</v>
      </c>
      <c r="B710" s="7" t="s">
        <v>51</v>
      </c>
      <c r="C710" s="7" t="s">
        <v>212</v>
      </c>
      <c r="D710" s="7" t="s">
        <v>213</v>
      </c>
      <c r="E710" s="7" t="s">
        <v>71</v>
      </c>
      <c r="F710" s="7" t="s">
        <v>72</v>
      </c>
      <c r="G710" s="7" t="s">
        <v>200</v>
      </c>
      <c r="H710" s="7" t="s">
        <v>204</v>
      </c>
      <c r="I710" s="120" t="s">
        <v>177</v>
      </c>
      <c r="J710" s="121" t="s">
        <v>88</v>
      </c>
      <c r="K710" s="122"/>
      <c r="L710" s="121"/>
      <c r="M710" s="123"/>
      <c r="N710" s="121"/>
      <c r="O710" s="124">
        <f>O711</f>
        <v>2405.6</v>
      </c>
    </row>
    <row r="711" spans="1:15" s="6" customFormat="1" ht="18.75">
      <c r="A711" s="5"/>
      <c r="B711" s="5"/>
      <c r="C711" s="5"/>
      <c r="D711" s="5"/>
      <c r="E711" s="5"/>
      <c r="F711" s="5"/>
      <c r="G711" s="5"/>
      <c r="H711" s="5"/>
      <c r="I711" s="90" t="s">
        <v>616</v>
      </c>
      <c r="J711" s="91" t="s">
        <v>244</v>
      </c>
      <c r="K711" s="91" t="s">
        <v>244</v>
      </c>
      <c r="L711" s="91"/>
      <c r="M711" s="97" t="s">
        <v>205</v>
      </c>
      <c r="N711" s="91" t="s">
        <v>205</v>
      </c>
      <c r="O711" s="88">
        <f>O712</f>
        <v>2405.6</v>
      </c>
    </row>
    <row r="712" spans="1:15" s="6" customFormat="1" ht="18.75">
      <c r="A712" s="5"/>
      <c r="B712" s="5"/>
      <c r="C712" s="5"/>
      <c r="D712" s="5"/>
      <c r="E712" s="5"/>
      <c r="F712" s="5"/>
      <c r="G712" s="5"/>
      <c r="H712" s="5"/>
      <c r="I712" s="26" t="s">
        <v>644</v>
      </c>
      <c r="J712" s="27" t="s">
        <v>244</v>
      </c>
      <c r="K712" s="27" t="s">
        <v>244</v>
      </c>
      <c r="L712" s="27" t="s">
        <v>252</v>
      </c>
      <c r="M712" s="73"/>
      <c r="N712" s="27"/>
      <c r="O712" s="28">
        <f>O713+O720+O723</f>
        <v>2405.6</v>
      </c>
    </row>
    <row r="713" spans="1:15" s="6" customFormat="1" ht="31.5">
      <c r="A713" s="5"/>
      <c r="B713" s="5"/>
      <c r="C713" s="5"/>
      <c r="D713" s="5"/>
      <c r="E713" s="5"/>
      <c r="F713" s="5"/>
      <c r="G713" s="5"/>
      <c r="H713" s="5"/>
      <c r="I713" s="29" t="s">
        <v>216</v>
      </c>
      <c r="J713" s="30" t="s">
        <v>244</v>
      </c>
      <c r="K713" s="30" t="s">
        <v>244</v>
      </c>
      <c r="L713" s="30" t="s">
        <v>252</v>
      </c>
      <c r="M713" s="60" t="s">
        <v>206</v>
      </c>
      <c r="N713" s="30"/>
      <c r="O713" s="31">
        <v>2070.1</v>
      </c>
    </row>
    <row r="714" spans="1:15" s="6" customFormat="1" ht="18.75">
      <c r="A714" s="5"/>
      <c r="B714" s="5"/>
      <c r="C714" s="5"/>
      <c r="D714" s="5"/>
      <c r="E714" s="5"/>
      <c r="F714" s="5"/>
      <c r="G714" s="5"/>
      <c r="H714" s="5"/>
      <c r="I714" s="29" t="s">
        <v>218</v>
      </c>
      <c r="J714" s="30" t="s">
        <v>244</v>
      </c>
      <c r="K714" s="30" t="s">
        <v>244</v>
      </c>
      <c r="L714" s="30" t="s">
        <v>252</v>
      </c>
      <c r="M714" s="60" t="s">
        <v>81</v>
      </c>
      <c r="N714" s="30"/>
      <c r="O714" s="31">
        <v>2070.1</v>
      </c>
    </row>
    <row r="715" spans="1:15" s="6" customFormat="1" ht="18.75">
      <c r="A715" s="5"/>
      <c r="B715" s="5"/>
      <c r="C715" s="5"/>
      <c r="D715" s="5"/>
      <c r="E715" s="5"/>
      <c r="F715" s="5"/>
      <c r="G715" s="5"/>
      <c r="H715" s="5"/>
      <c r="I715" s="65" t="s">
        <v>418</v>
      </c>
      <c r="J715" s="30" t="s">
        <v>244</v>
      </c>
      <c r="K715" s="30" t="s">
        <v>244</v>
      </c>
      <c r="L715" s="30" t="s">
        <v>252</v>
      </c>
      <c r="M715" s="60" t="s">
        <v>81</v>
      </c>
      <c r="N715" s="30" t="s">
        <v>419</v>
      </c>
      <c r="O715" s="31">
        <v>1677.4</v>
      </c>
    </row>
    <row r="716" spans="1:15" s="6" customFormat="1" ht="31.5">
      <c r="A716" s="5"/>
      <c r="B716" s="5"/>
      <c r="C716" s="5"/>
      <c r="D716" s="5"/>
      <c r="E716" s="5"/>
      <c r="F716" s="5"/>
      <c r="G716" s="5"/>
      <c r="H716" s="5"/>
      <c r="I716" s="65" t="s">
        <v>420</v>
      </c>
      <c r="J716" s="30" t="s">
        <v>244</v>
      </c>
      <c r="K716" s="30" t="s">
        <v>244</v>
      </c>
      <c r="L716" s="30" t="s">
        <v>252</v>
      </c>
      <c r="M716" s="60" t="s">
        <v>81</v>
      </c>
      <c r="N716" s="30" t="s">
        <v>421</v>
      </c>
      <c r="O716" s="31">
        <v>151.6</v>
      </c>
    </row>
    <row r="717" spans="1:15" s="6" customFormat="1" ht="31.5">
      <c r="A717" s="5"/>
      <c r="B717" s="5"/>
      <c r="C717" s="5"/>
      <c r="D717" s="5"/>
      <c r="E717" s="5"/>
      <c r="F717" s="5"/>
      <c r="G717" s="5"/>
      <c r="H717" s="5"/>
      <c r="I717" s="65" t="s">
        <v>408</v>
      </c>
      <c r="J717" s="30" t="s">
        <v>244</v>
      </c>
      <c r="K717" s="30" t="s">
        <v>244</v>
      </c>
      <c r="L717" s="30" t="s">
        <v>252</v>
      </c>
      <c r="M717" s="60" t="s">
        <v>81</v>
      </c>
      <c r="N717" s="30" t="s">
        <v>409</v>
      </c>
      <c r="O717" s="31">
        <v>228</v>
      </c>
    </row>
    <row r="718" spans="1:15" s="6" customFormat="1" ht="31.5">
      <c r="A718" s="5"/>
      <c r="B718" s="5"/>
      <c r="C718" s="5"/>
      <c r="D718" s="5"/>
      <c r="E718" s="5"/>
      <c r="F718" s="5"/>
      <c r="G718" s="5"/>
      <c r="H718" s="5"/>
      <c r="I718" s="65" t="s">
        <v>424</v>
      </c>
      <c r="J718" s="30" t="s">
        <v>244</v>
      </c>
      <c r="K718" s="30" t="s">
        <v>244</v>
      </c>
      <c r="L718" s="30" t="s">
        <v>252</v>
      </c>
      <c r="M718" s="60" t="s">
        <v>81</v>
      </c>
      <c r="N718" s="30" t="s">
        <v>50</v>
      </c>
      <c r="O718" s="31">
        <v>11.6</v>
      </c>
    </row>
    <row r="719" spans="1:15" s="6" customFormat="1" ht="18.75">
      <c r="A719" s="5"/>
      <c r="B719" s="5"/>
      <c r="C719" s="5"/>
      <c r="D719" s="5"/>
      <c r="E719" s="5"/>
      <c r="F719" s="5"/>
      <c r="G719" s="5"/>
      <c r="H719" s="5"/>
      <c r="I719" s="65" t="s">
        <v>425</v>
      </c>
      <c r="J719" s="30" t="s">
        <v>244</v>
      </c>
      <c r="K719" s="30" t="s">
        <v>244</v>
      </c>
      <c r="L719" s="30" t="s">
        <v>252</v>
      </c>
      <c r="M719" s="60" t="s">
        <v>81</v>
      </c>
      <c r="N719" s="30" t="s">
        <v>426</v>
      </c>
      <c r="O719" s="31">
        <v>1.5</v>
      </c>
    </row>
    <row r="720" spans="1:15" s="6" customFormat="1" ht="31.5">
      <c r="A720" s="5"/>
      <c r="B720" s="5"/>
      <c r="C720" s="5"/>
      <c r="D720" s="5"/>
      <c r="E720" s="5"/>
      <c r="F720" s="5"/>
      <c r="G720" s="5"/>
      <c r="H720" s="5"/>
      <c r="I720" s="65" t="s">
        <v>49</v>
      </c>
      <c r="J720" s="30" t="s">
        <v>244</v>
      </c>
      <c r="K720" s="30" t="s">
        <v>244</v>
      </c>
      <c r="L720" s="30" t="s">
        <v>252</v>
      </c>
      <c r="M720" s="60" t="s">
        <v>435</v>
      </c>
      <c r="N720" s="30"/>
      <c r="O720" s="31">
        <v>15.2</v>
      </c>
    </row>
    <row r="721" spans="1:15" s="6" customFormat="1" ht="31.5">
      <c r="A721" s="5"/>
      <c r="B721" s="5"/>
      <c r="C721" s="5"/>
      <c r="D721" s="5"/>
      <c r="E721" s="5"/>
      <c r="F721" s="5"/>
      <c r="G721" s="5"/>
      <c r="H721" s="5"/>
      <c r="I721" s="65" t="s">
        <v>655</v>
      </c>
      <c r="J721" s="30" t="s">
        <v>244</v>
      </c>
      <c r="K721" s="30" t="s">
        <v>244</v>
      </c>
      <c r="L721" s="30" t="s">
        <v>252</v>
      </c>
      <c r="M721" s="60" t="s">
        <v>436</v>
      </c>
      <c r="N721" s="30"/>
      <c r="O721" s="31">
        <v>15.2</v>
      </c>
    </row>
    <row r="722" spans="1:15" s="6" customFormat="1" ht="31.5">
      <c r="A722" s="5"/>
      <c r="B722" s="5"/>
      <c r="C722" s="5"/>
      <c r="D722" s="5"/>
      <c r="E722" s="5"/>
      <c r="F722" s="5"/>
      <c r="G722" s="5"/>
      <c r="H722" s="5"/>
      <c r="I722" s="65" t="s">
        <v>408</v>
      </c>
      <c r="J722" s="30" t="s">
        <v>244</v>
      </c>
      <c r="K722" s="30" t="s">
        <v>244</v>
      </c>
      <c r="L722" s="30" t="s">
        <v>252</v>
      </c>
      <c r="M722" s="60" t="s">
        <v>436</v>
      </c>
      <c r="N722" s="30" t="s">
        <v>409</v>
      </c>
      <c r="O722" s="31">
        <v>15.2</v>
      </c>
    </row>
    <row r="723" spans="1:15" s="6" customFormat="1" ht="18.75">
      <c r="A723" s="5"/>
      <c r="B723" s="5"/>
      <c r="C723" s="5"/>
      <c r="D723" s="5"/>
      <c r="E723" s="5"/>
      <c r="F723" s="5"/>
      <c r="G723" s="5"/>
      <c r="H723" s="5"/>
      <c r="I723" s="65" t="s">
        <v>93</v>
      </c>
      <c r="J723" s="30" t="s">
        <v>244</v>
      </c>
      <c r="K723" s="30" t="s">
        <v>244</v>
      </c>
      <c r="L723" s="30" t="s">
        <v>252</v>
      </c>
      <c r="M723" s="60" t="s">
        <v>586</v>
      </c>
      <c r="N723" s="30"/>
      <c r="O723" s="31">
        <v>320.3</v>
      </c>
    </row>
    <row r="724" spans="1:15" s="6" customFormat="1" ht="18.75">
      <c r="A724" s="5"/>
      <c r="B724" s="5"/>
      <c r="C724" s="5"/>
      <c r="D724" s="5"/>
      <c r="E724" s="5"/>
      <c r="F724" s="5"/>
      <c r="G724" s="5"/>
      <c r="H724" s="5"/>
      <c r="I724" s="65" t="s">
        <v>659</v>
      </c>
      <c r="J724" s="30" t="s">
        <v>244</v>
      </c>
      <c r="K724" s="30" t="s">
        <v>244</v>
      </c>
      <c r="L724" s="30" t="s">
        <v>252</v>
      </c>
      <c r="M724" s="60" t="s">
        <v>388</v>
      </c>
      <c r="N724" s="30"/>
      <c r="O724" s="31">
        <v>320.3</v>
      </c>
    </row>
    <row r="725" spans="1:15" s="6" customFormat="1" ht="19.5" thickBot="1">
      <c r="A725" s="5"/>
      <c r="B725" s="5"/>
      <c r="C725" s="5"/>
      <c r="D725" s="5"/>
      <c r="E725" s="5"/>
      <c r="F725" s="5"/>
      <c r="G725" s="5"/>
      <c r="H725" s="5"/>
      <c r="I725" s="65" t="s">
        <v>447</v>
      </c>
      <c r="J725" s="30" t="s">
        <v>244</v>
      </c>
      <c r="K725" s="30" t="s">
        <v>244</v>
      </c>
      <c r="L725" s="30" t="s">
        <v>252</v>
      </c>
      <c r="M725" s="60" t="s">
        <v>388</v>
      </c>
      <c r="N725" s="30" t="s">
        <v>448</v>
      </c>
      <c r="O725" s="31">
        <v>320.3</v>
      </c>
    </row>
    <row r="726" spans="1:15" ht="30.75" customHeight="1" thickBot="1">
      <c r="A726" s="7" t="s">
        <v>50</v>
      </c>
      <c r="B726" s="7" t="s">
        <v>51</v>
      </c>
      <c r="C726" s="7" t="s">
        <v>73</v>
      </c>
      <c r="D726" s="7" t="s">
        <v>74</v>
      </c>
      <c r="E726" s="7" t="s">
        <v>203</v>
      </c>
      <c r="F726" s="7" t="s">
        <v>204</v>
      </c>
      <c r="G726" s="7" t="s">
        <v>200</v>
      </c>
      <c r="H726" s="7" t="s">
        <v>204</v>
      </c>
      <c r="I726" s="49" t="s">
        <v>178</v>
      </c>
      <c r="J726" s="50" t="s">
        <v>89</v>
      </c>
      <c r="K726" s="50"/>
      <c r="L726" s="50"/>
      <c r="M726" s="81"/>
      <c r="N726" s="50"/>
      <c r="O726" s="43">
        <f>SUM(O727)</f>
        <v>1015.3</v>
      </c>
    </row>
    <row r="727" spans="1:15" ht="19.5" customHeight="1">
      <c r="A727" s="7" t="s">
        <v>50</v>
      </c>
      <c r="B727" s="7" t="s">
        <v>51</v>
      </c>
      <c r="C727" s="7" t="s">
        <v>73</v>
      </c>
      <c r="D727" s="7" t="s">
        <v>74</v>
      </c>
      <c r="E727" s="7" t="s">
        <v>556</v>
      </c>
      <c r="F727" s="7" t="s">
        <v>558</v>
      </c>
      <c r="G727" s="7" t="s">
        <v>200</v>
      </c>
      <c r="H727" s="7" t="s">
        <v>204</v>
      </c>
      <c r="I727" s="126" t="s">
        <v>209</v>
      </c>
      <c r="J727" s="119" t="s">
        <v>89</v>
      </c>
      <c r="K727" s="119" t="s">
        <v>211</v>
      </c>
      <c r="L727" s="119"/>
      <c r="M727" s="127"/>
      <c r="N727" s="119"/>
      <c r="O727" s="128">
        <f>SUM(O728)</f>
        <v>1015.3</v>
      </c>
    </row>
    <row r="728" spans="1:15" ht="66" customHeight="1">
      <c r="A728" s="7" t="s">
        <v>50</v>
      </c>
      <c r="B728" s="7" t="s">
        <v>51</v>
      </c>
      <c r="C728" s="7" t="s">
        <v>73</v>
      </c>
      <c r="D728" s="7" t="s">
        <v>74</v>
      </c>
      <c r="E728" s="7" t="s">
        <v>556</v>
      </c>
      <c r="F728" s="7" t="s">
        <v>558</v>
      </c>
      <c r="G728" s="7" t="s">
        <v>261</v>
      </c>
      <c r="H728" s="7" t="s">
        <v>264</v>
      </c>
      <c r="I728" s="62" t="s">
        <v>79</v>
      </c>
      <c r="J728" s="63" t="s">
        <v>89</v>
      </c>
      <c r="K728" s="63" t="s">
        <v>211</v>
      </c>
      <c r="L728" s="63" t="s">
        <v>228</v>
      </c>
      <c r="M728" s="64" t="s">
        <v>205</v>
      </c>
      <c r="N728" s="63" t="s">
        <v>205</v>
      </c>
      <c r="O728" s="102">
        <f>O730+O732</f>
        <v>1015.3</v>
      </c>
    </row>
    <row r="729" spans="1:15" ht="30.75" customHeight="1">
      <c r="A729" s="7" t="s">
        <v>50</v>
      </c>
      <c r="B729" s="7" t="s">
        <v>51</v>
      </c>
      <c r="C729" s="7" t="s">
        <v>554</v>
      </c>
      <c r="D729" s="7" t="s">
        <v>555</v>
      </c>
      <c r="E729" s="7" t="s">
        <v>203</v>
      </c>
      <c r="F729" s="7" t="s">
        <v>204</v>
      </c>
      <c r="G729" s="7" t="s">
        <v>200</v>
      </c>
      <c r="H729" s="7" t="s">
        <v>204</v>
      </c>
      <c r="I729" s="65" t="s">
        <v>216</v>
      </c>
      <c r="J729" s="66" t="s">
        <v>89</v>
      </c>
      <c r="K729" s="66" t="s">
        <v>211</v>
      </c>
      <c r="L729" s="66" t="s">
        <v>228</v>
      </c>
      <c r="M729" s="67" t="s">
        <v>206</v>
      </c>
      <c r="N729" s="66" t="s">
        <v>205</v>
      </c>
      <c r="O729" s="84">
        <f>O731+O733</f>
        <v>909.6999999999999</v>
      </c>
    </row>
    <row r="730" spans="1:15" ht="19.5" customHeight="1">
      <c r="A730" s="7" t="s">
        <v>50</v>
      </c>
      <c r="B730" s="7" t="s">
        <v>51</v>
      </c>
      <c r="C730" s="7" t="s">
        <v>554</v>
      </c>
      <c r="D730" s="7" t="s">
        <v>555</v>
      </c>
      <c r="E730" s="7" t="s">
        <v>556</v>
      </c>
      <c r="F730" s="7" t="s">
        <v>558</v>
      </c>
      <c r="G730" s="7" t="s">
        <v>200</v>
      </c>
      <c r="H730" s="7" t="s">
        <v>204</v>
      </c>
      <c r="I730" s="65" t="s">
        <v>90</v>
      </c>
      <c r="J730" s="66" t="s">
        <v>89</v>
      </c>
      <c r="K730" s="66" t="s">
        <v>211</v>
      </c>
      <c r="L730" s="66" t="s">
        <v>228</v>
      </c>
      <c r="M730" s="67" t="s">
        <v>91</v>
      </c>
      <c r="N730" s="66" t="s">
        <v>205</v>
      </c>
      <c r="O730" s="84">
        <v>589.8</v>
      </c>
    </row>
    <row r="731" spans="1:15" ht="19.5" customHeight="1">
      <c r="A731" s="7" t="s">
        <v>50</v>
      </c>
      <c r="B731" s="7" t="s">
        <v>51</v>
      </c>
      <c r="C731" s="7" t="s">
        <v>554</v>
      </c>
      <c r="D731" s="7" t="s">
        <v>555</v>
      </c>
      <c r="E731" s="7" t="s">
        <v>556</v>
      </c>
      <c r="F731" s="7" t="s">
        <v>558</v>
      </c>
      <c r="G731" s="7" t="s">
        <v>534</v>
      </c>
      <c r="H731" s="7" t="s">
        <v>711</v>
      </c>
      <c r="I731" s="65" t="s">
        <v>418</v>
      </c>
      <c r="J731" s="66" t="s">
        <v>89</v>
      </c>
      <c r="K731" s="66" t="s">
        <v>211</v>
      </c>
      <c r="L731" s="66" t="s">
        <v>228</v>
      </c>
      <c r="M731" s="67" t="s">
        <v>91</v>
      </c>
      <c r="N731" s="66" t="s">
        <v>419</v>
      </c>
      <c r="O731" s="84">
        <v>589.8</v>
      </c>
    </row>
    <row r="732" spans="1:15" ht="19.5" customHeight="1">
      <c r="A732" s="7" t="s">
        <v>75</v>
      </c>
      <c r="B732" s="7" t="s">
        <v>76</v>
      </c>
      <c r="C732" s="7" t="s">
        <v>678</v>
      </c>
      <c r="D732" s="7" t="s">
        <v>679</v>
      </c>
      <c r="E732" s="7" t="s">
        <v>217</v>
      </c>
      <c r="F732" s="7" t="s">
        <v>218</v>
      </c>
      <c r="G732" s="7" t="s">
        <v>219</v>
      </c>
      <c r="H732" s="7" t="s">
        <v>220</v>
      </c>
      <c r="I732" s="65" t="s">
        <v>218</v>
      </c>
      <c r="J732" s="66" t="s">
        <v>89</v>
      </c>
      <c r="K732" s="66" t="s">
        <v>211</v>
      </c>
      <c r="L732" s="66" t="s">
        <v>228</v>
      </c>
      <c r="M732" s="67" t="s">
        <v>81</v>
      </c>
      <c r="N732" s="66" t="s">
        <v>205</v>
      </c>
      <c r="O732" s="84">
        <v>425.5</v>
      </c>
    </row>
    <row r="733" spans="1:15" s="6" customFormat="1" ht="19.5" customHeight="1">
      <c r="A733" s="5" t="s">
        <v>285</v>
      </c>
      <c r="B733" s="5" t="s">
        <v>286</v>
      </c>
      <c r="C733" s="5" t="s">
        <v>201</v>
      </c>
      <c r="D733" s="5" t="s">
        <v>202</v>
      </c>
      <c r="E733" s="5" t="s">
        <v>203</v>
      </c>
      <c r="F733" s="5" t="s">
        <v>204</v>
      </c>
      <c r="G733" s="5" t="s">
        <v>200</v>
      </c>
      <c r="H733" s="5" t="s">
        <v>204</v>
      </c>
      <c r="I733" s="65" t="s">
        <v>418</v>
      </c>
      <c r="J733" s="66" t="s">
        <v>89</v>
      </c>
      <c r="K733" s="66" t="s">
        <v>211</v>
      </c>
      <c r="L733" s="66" t="s">
        <v>228</v>
      </c>
      <c r="M733" s="67" t="s">
        <v>81</v>
      </c>
      <c r="N733" s="66" t="s">
        <v>419</v>
      </c>
      <c r="O733" s="84">
        <v>319.9</v>
      </c>
    </row>
    <row r="734" spans="1:15" s="6" customFormat="1" ht="31.5" customHeight="1">
      <c r="A734" s="5" t="s">
        <v>285</v>
      </c>
      <c r="B734" s="5" t="s">
        <v>286</v>
      </c>
      <c r="C734" s="5" t="s">
        <v>208</v>
      </c>
      <c r="D734" s="5" t="s">
        <v>209</v>
      </c>
      <c r="E734" s="5" t="s">
        <v>203</v>
      </c>
      <c r="F734" s="5" t="s">
        <v>204</v>
      </c>
      <c r="G734" s="5" t="s">
        <v>200</v>
      </c>
      <c r="H734" s="5" t="s">
        <v>204</v>
      </c>
      <c r="I734" s="65" t="s">
        <v>420</v>
      </c>
      <c r="J734" s="66" t="s">
        <v>89</v>
      </c>
      <c r="K734" s="66" t="s">
        <v>211</v>
      </c>
      <c r="L734" s="66" t="s">
        <v>228</v>
      </c>
      <c r="M734" s="67" t="s">
        <v>81</v>
      </c>
      <c r="N734" s="66" t="s">
        <v>421</v>
      </c>
      <c r="O734" s="84">
        <v>72.6</v>
      </c>
    </row>
    <row r="735" spans="1:15" s="6" customFormat="1" ht="32.25" hidden="1" thickBot="1">
      <c r="A735" s="5" t="s">
        <v>285</v>
      </c>
      <c r="B735" s="5" t="s">
        <v>286</v>
      </c>
      <c r="C735" s="5" t="s">
        <v>647</v>
      </c>
      <c r="D735" s="5" t="s">
        <v>77</v>
      </c>
      <c r="E735" s="5" t="s">
        <v>215</v>
      </c>
      <c r="F735" s="5" t="s">
        <v>216</v>
      </c>
      <c r="G735" s="5" t="s">
        <v>200</v>
      </c>
      <c r="H735" s="5" t="s">
        <v>204</v>
      </c>
      <c r="I735" s="65" t="s">
        <v>408</v>
      </c>
      <c r="J735" s="66" t="s">
        <v>211</v>
      </c>
      <c r="K735" s="66" t="s">
        <v>228</v>
      </c>
      <c r="L735" s="67" t="s">
        <v>81</v>
      </c>
      <c r="M735" s="66" t="s">
        <v>409</v>
      </c>
      <c r="N735" s="84">
        <v>31.3</v>
      </c>
      <c r="O735" s="56"/>
    </row>
    <row r="736" spans="1:15" s="6" customFormat="1" ht="19.5" hidden="1" thickBot="1">
      <c r="A736" s="5" t="s">
        <v>285</v>
      </c>
      <c r="B736" s="5" t="s">
        <v>286</v>
      </c>
      <c r="C736" s="5" t="s">
        <v>287</v>
      </c>
      <c r="D736" s="5" t="s">
        <v>288</v>
      </c>
      <c r="E736" s="5" t="s">
        <v>289</v>
      </c>
      <c r="F736" s="5" t="s">
        <v>290</v>
      </c>
      <c r="G736" s="5" t="s">
        <v>200</v>
      </c>
      <c r="H736" s="5" t="s">
        <v>204</v>
      </c>
      <c r="I736" s="65" t="s">
        <v>425</v>
      </c>
      <c r="J736" s="66" t="s">
        <v>211</v>
      </c>
      <c r="K736" s="66" t="s">
        <v>228</v>
      </c>
      <c r="L736" s="67" t="s">
        <v>81</v>
      </c>
      <c r="M736" s="66" t="s">
        <v>426</v>
      </c>
      <c r="N736" s="84">
        <v>1.7</v>
      </c>
      <c r="O736" s="56"/>
    </row>
    <row r="737" spans="1:15" s="6" customFormat="1" ht="19.5" hidden="1" thickBot="1">
      <c r="A737" s="5" t="s">
        <v>285</v>
      </c>
      <c r="B737" s="5" t="s">
        <v>286</v>
      </c>
      <c r="C737" s="5" t="s">
        <v>291</v>
      </c>
      <c r="D737" s="5" t="s">
        <v>292</v>
      </c>
      <c r="E737" s="5" t="s">
        <v>293</v>
      </c>
      <c r="F737" s="5" t="s">
        <v>292</v>
      </c>
      <c r="G737" s="5" t="s">
        <v>200</v>
      </c>
      <c r="H737" s="5" t="s">
        <v>204</v>
      </c>
      <c r="I737" s="32"/>
      <c r="J737" s="33"/>
      <c r="K737" s="33"/>
      <c r="L737" s="33"/>
      <c r="M737" s="74"/>
      <c r="N737" s="33"/>
      <c r="O737" s="56"/>
    </row>
    <row r="738" spans="1:15" s="6" customFormat="1" ht="19.5" hidden="1" thickBot="1">
      <c r="A738" s="5" t="s">
        <v>285</v>
      </c>
      <c r="B738" s="5" t="s">
        <v>286</v>
      </c>
      <c r="C738" s="5" t="s">
        <v>212</v>
      </c>
      <c r="D738" s="5" t="s">
        <v>213</v>
      </c>
      <c r="E738" s="5" t="s">
        <v>48</v>
      </c>
      <c r="F738" s="5" t="s">
        <v>49</v>
      </c>
      <c r="G738" s="5" t="s">
        <v>200</v>
      </c>
      <c r="H738" s="5" t="s">
        <v>204</v>
      </c>
      <c r="I738" s="32"/>
      <c r="J738" s="33"/>
      <c r="K738" s="33"/>
      <c r="L738" s="33"/>
      <c r="M738" s="74"/>
      <c r="N738" s="33"/>
      <c r="O738" s="56"/>
    </row>
    <row r="739" spans="1:15" s="6" customFormat="1" ht="19.5" hidden="1" thickBot="1">
      <c r="A739" s="5" t="s">
        <v>285</v>
      </c>
      <c r="B739" s="5" t="s">
        <v>286</v>
      </c>
      <c r="C739" s="5" t="s">
        <v>212</v>
      </c>
      <c r="D739" s="5" t="s">
        <v>213</v>
      </c>
      <c r="E739" s="5" t="s">
        <v>231</v>
      </c>
      <c r="F739" s="5" t="s">
        <v>232</v>
      </c>
      <c r="G739" s="5" t="s">
        <v>200</v>
      </c>
      <c r="H739" s="5" t="s">
        <v>204</v>
      </c>
      <c r="I739" s="32"/>
      <c r="J739" s="33"/>
      <c r="K739" s="33"/>
      <c r="L739" s="33"/>
      <c r="M739" s="74"/>
      <c r="N739" s="33"/>
      <c r="O739" s="56"/>
    </row>
    <row r="740" spans="1:15" s="6" customFormat="1" ht="19.5" hidden="1" thickBot="1">
      <c r="A740" s="5" t="s">
        <v>285</v>
      </c>
      <c r="B740" s="5" t="s">
        <v>286</v>
      </c>
      <c r="C740" s="5" t="s">
        <v>615</v>
      </c>
      <c r="D740" s="5" t="s">
        <v>616</v>
      </c>
      <c r="E740" s="5" t="s">
        <v>203</v>
      </c>
      <c r="F740" s="5" t="s">
        <v>204</v>
      </c>
      <c r="G740" s="5" t="s">
        <v>200</v>
      </c>
      <c r="H740" s="5" t="s">
        <v>204</v>
      </c>
      <c r="I740" s="32"/>
      <c r="J740" s="33"/>
      <c r="K740" s="33"/>
      <c r="L740" s="33"/>
      <c r="M740" s="74"/>
      <c r="N740" s="33"/>
      <c r="O740" s="56"/>
    </row>
    <row r="741" spans="1:15" s="6" customFormat="1" ht="19.5" hidden="1" thickBot="1">
      <c r="A741" s="5" t="s">
        <v>285</v>
      </c>
      <c r="B741" s="5" t="s">
        <v>286</v>
      </c>
      <c r="C741" s="5" t="s">
        <v>643</v>
      </c>
      <c r="D741" s="5" t="s">
        <v>644</v>
      </c>
      <c r="E741" s="5" t="s">
        <v>294</v>
      </c>
      <c r="F741" s="5" t="s">
        <v>295</v>
      </c>
      <c r="G741" s="5" t="s">
        <v>200</v>
      </c>
      <c r="H741" s="5" t="s">
        <v>204</v>
      </c>
      <c r="I741" s="32"/>
      <c r="J741" s="33"/>
      <c r="K741" s="33"/>
      <c r="L741" s="33"/>
      <c r="M741" s="74"/>
      <c r="N741" s="33"/>
      <c r="O741" s="56"/>
    </row>
    <row r="742" spans="1:15" s="6" customFormat="1" ht="19.5" hidden="1" thickBot="1">
      <c r="A742" s="5" t="s">
        <v>285</v>
      </c>
      <c r="B742" s="5" t="s">
        <v>286</v>
      </c>
      <c r="C742" s="5" t="s">
        <v>702</v>
      </c>
      <c r="D742" s="5" t="s">
        <v>703</v>
      </c>
      <c r="E742" s="5" t="s">
        <v>705</v>
      </c>
      <c r="F742" s="5" t="s">
        <v>706</v>
      </c>
      <c r="G742" s="5" t="s">
        <v>200</v>
      </c>
      <c r="H742" s="5" t="s">
        <v>204</v>
      </c>
      <c r="I742" s="32"/>
      <c r="J742" s="33"/>
      <c r="K742" s="33"/>
      <c r="L742" s="33"/>
      <c r="M742" s="74"/>
      <c r="N742" s="33"/>
      <c r="O742" s="56"/>
    </row>
    <row r="743" spans="1:15" s="6" customFormat="1" ht="19.5" hidden="1" thickBot="1">
      <c r="A743" s="5" t="s">
        <v>285</v>
      </c>
      <c r="B743" s="5" t="s">
        <v>286</v>
      </c>
      <c r="C743" s="5" t="s">
        <v>702</v>
      </c>
      <c r="D743" s="5" t="s">
        <v>703</v>
      </c>
      <c r="E743" s="5" t="s">
        <v>231</v>
      </c>
      <c r="F743" s="5" t="s">
        <v>232</v>
      </c>
      <c r="G743" s="5" t="s">
        <v>200</v>
      </c>
      <c r="H743" s="5" t="s">
        <v>204</v>
      </c>
      <c r="I743" s="32"/>
      <c r="J743" s="33"/>
      <c r="K743" s="33"/>
      <c r="L743" s="33"/>
      <c r="M743" s="74"/>
      <c r="N743" s="33"/>
      <c r="O743" s="56"/>
    </row>
    <row r="744" spans="1:15" s="6" customFormat="1" ht="19.5" hidden="1" thickBot="1">
      <c r="A744" s="5" t="s">
        <v>285</v>
      </c>
      <c r="B744" s="5" t="s">
        <v>286</v>
      </c>
      <c r="C744" s="5" t="s">
        <v>707</v>
      </c>
      <c r="D744" s="5" t="s">
        <v>708</v>
      </c>
      <c r="E744" s="5" t="s">
        <v>203</v>
      </c>
      <c r="F744" s="5" t="s">
        <v>204</v>
      </c>
      <c r="G744" s="5" t="s">
        <v>200</v>
      </c>
      <c r="H744" s="5" t="s">
        <v>204</v>
      </c>
      <c r="I744" s="32"/>
      <c r="J744" s="33"/>
      <c r="K744" s="33"/>
      <c r="L744" s="33"/>
      <c r="M744" s="74"/>
      <c r="N744" s="33"/>
      <c r="O744" s="56"/>
    </row>
    <row r="745" spans="1:15" s="6" customFormat="1" ht="19.5" hidden="1" thickBot="1">
      <c r="A745" s="5" t="s">
        <v>285</v>
      </c>
      <c r="B745" s="5" t="s">
        <v>286</v>
      </c>
      <c r="C745" s="5" t="s">
        <v>709</v>
      </c>
      <c r="D745" s="5" t="s">
        <v>710</v>
      </c>
      <c r="E745" s="5" t="s">
        <v>231</v>
      </c>
      <c r="F745" s="5" t="s">
        <v>232</v>
      </c>
      <c r="G745" s="5" t="s">
        <v>200</v>
      </c>
      <c r="H745" s="5" t="s">
        <v>204</v>
      </c>
      <c r="I745" s="32"/>
      <c r="J745" s="33"/>
      <c r="K745" s="33"/>
      <c r="L745" s="33"/>
      <c r="M745" s="74"/>
      <c r="N745" s="33"/>
      <c r="O745" s="56"/>
    </row>
    <row r="746" spans="1:15" s="6" customFormat="1" ht="19.5" hidden="1" thickBot="1">
      <c r="A746" s="5" t="s">
        <v>285</v>
      </c>
      <c r="B746" s="5" t="s">
        <v>286</v>
      </c>
      <c r="C746" s="5" t="s">
        <v>239</v>
      </c>
      <c r="D746" s="5" t="s">
        <v>240</v>
      </c>
      <c r="E746" s="5" t="s">
        <v>203</v>
      </c>
      <c r="F746" s="5" t="s">
        <v>204</v>
      </c>
      <c r="G746" s="5" t="s">
        <v>200</v>
      </c>
      <c r="H746" s="5" t="s">
        <v>204</v>
      </c>
      <c r="I746" s="32"/>
      <c r="J746" s="33"/>
      <c r="K746" s="33"/>
      <c r="L746" s="33"/>
      <c r="M746" s="74"/>
      <c r="N746" s="33"/>
      <c r="O746" s="56"/>
    </row>
    <row r="747" spans="1:15" s="6" customFormat="1" ht="19.5" hidden="1" thickBot="1">
      <c r="A747" s="5" t="s">
        <v>285</v>
      </c>
      <c r="B747" s="5" t="s">
        <v>286</v>
      </c>
      <c r="C747" s="5" t="s">
        <v>296</v>
      </c>
      <c r="D747" s="5" t="s">
        <v>297</v>
      </c>
      <c r="E747" s="5" t="s">
        <v>298</v>
      </c>
      <c r="F747" s="5" t="s">
        <v>300</v>
      </c>
      <c r="G747" s="5" t="s">
        <v>200</v>
      </c>
      <c r="H747" s="5" t="s">
        <v>204</v>
      </c>
      <c r="I747" s="32"/>
      <c r="J747" s="33"/>
      <c r="K747" s="33"/>
      <c r="L747" s="33"/>
      <c r="M747" s="74"/>
      <c r="N747" s="33"/>
      <c r="O747" s="56"/>
    </row>
    <row r="748" spans="1:15" s="6" customFormat="1" ht="19.5" hidden="1" thickBot="1">
      <c r="A748" s="5" t="s">
        <v>285</v>
      </c>
      <c r="B748" s="5" t="s">
        <v>286</v>
      </c>
      <c r="C748" s="5" t="s">
        <v>269</v>
      </c>
      <c r="D748" s="5" t="s">
        <v>270</v>
      </c>
      <c r="E748" s="5" t="s">
        <v>203</v>
      </c>
      <c r="F748" s="5" t="s">
        <v>204</v>
      </c>
      <c r="G748" s="5" t="s">
        <v>200</v>
      </c>
      <c r="H748" s="5" t="s">
        <v>204</v>
      </c>
      <c r="I748" s="32"/>
      <c r="J748" s="33"/>
      <c r="K748" s="33"/>
      <c r="L748" s="33"/>
      <c r="M748" s="74"/>
      <c r="N748" s="33"/>
      <c r="O748" s="56"/>
    </row>
    <row r="749" spans="1:15" s="6" customFormat="1" ht="19.5" hidden="1" thickBot="1">
      <c r="A749" s="5" t="s">
        <v>285</v>
      </c>
      <c r="B749" s="5" t="s">
        <v>286</v>
      </c>
      <c r="C749" s="5" t="s">
        <v>272</v>
      </c>
      <c r="D749" s="5" t="s">
        <v>273</v>
      </c>
      <c r="E749" s="5" t="s">
        <v>274</v>
      </c>
      <c r="F749" s="5" t="s">
        <v>275</v>
      </c>
      <c r="G749" s="5" t="s">
        <v>200</v>
      </c>
      <c r="H749" s="5" t="s">
        <v>204</v>
      </c>
      <c r="I749" s="32"/>
      <c r="J749" s="33"/>
      <c r="K749" s="33"/>
      <c r="L749" s="33"/>
      <c r="M749" s="74"/>
      <c r="N749" s="33"/>
      <c r="O749" s="56"/>
    </row>
    <row r="750" spans="1:15" s="6" customFormat="1" ht="19.5" hidden="1" thickBot="1">
      <c r="A750" s="5" t="s">
        <v>285</v>
      </c>
      <c r="B750" s="5" t="s">
        <v>286</v>
      </c>
      <c r="C750" s="5" t="s">
        <v>34</v>
      </c>
      <c r="D750" s="5" t="s">
        <v>35</v>
      </c>
      <c r="E750" s="5" t="s">
        <v>203</v>
      </c>
      <c r="F750" s="5" t="s">
        <v>204</v>
      </c>
      <c r="G750" s="5" t="s">
        <v>200</v>
      </c>
      <c r="H750" s="5" t="s">
        <v>204</v>
      </c>
      <c r="I750" s="32"/>
      <c r="J750" s="33"/>
      <c r="K750" s="33"/>
      <c r="L750" s="33"/>
      <c r="M750" s="74"/>
      <c r="N750" s="33"/>
      <c r="O750" s="56"/>
    </row>
    <row r="751" spans="1:15" s="6" customFormat="1" ht="19.5" hidden="1" thickBot="1">
      <c r="A751" s="5" t="s">
        <v>285</v>
      </c>
      <c r="B751" s="5" t="s">
        <v>286</v>
      </c>
      <c r="C751" s="5" t="s">
        <v>301</v>
      </c>
      <c r="D751" s="5" t="s">
        <v>302</v>
      </c>
      <c r="E751" s="5" t="s">
        <v>303</v>
      </c>
      <c r="F751" s="5" t="s">
        <v>304</v>
      </c>
      <c r="G751" s="5" t="s">
        <v>200</v>
      </c>
      <c r="H751" s="5" t="s">
        <v>204</v>
      </c>
      <c r="I751" s="32"/>
      <c r="J751" s="33"/>
      <c r="K751" s="33"/>
      <c r="L751" s="33"/>
      <c r="M751" s="74"/>
      <c r="N751" s="33"/>
      <c r="O751" s="56"/>
    </row>
    <row r="752" spans="1:15" s="6" customFormat="1" ht="19.5" hidden="1" thickBot="1">
      <c r="A752" s="5" t="s">
        <v>285</v>
      </c>
      <c r="B752" s="5" t="s">
        <v>286</v>
      </c>
      <c r="C752" s="5" t="s">
        <v>305</v>
      </c>
      <c r="D752" s="5" t="s">
        <v>306</v>
      </c>
      <c r="E752" s="5" t="s">
        <v>266</v>
      </c>
      <c r="F752" s="5" t="s">
        <v>267</v>
      </c>
      <c r="G752" s="5" t="s">
        <v>200</v>
      </c>
      <c r="H752" s="5" t="s">
        <v>204</v>
      </c>
      <c r="I752" s="32"/>
      <c r="J752" s="33"/>
      <c r="K752" s="33"/>
      <c r="L752" s="33"/>
      <c r="M752" s="74"/>
      <c r="N752" s="33"/>
      <c r="O752" s="56"/>
    </row>
    <row r="753" spans="1:15" s="6" customFormat="1" ht="19.5" hidden="1" thickBot="1">
      <c r="A753" s="5" t="s">
        <v>285</v>
      </c>
      <c r="B753" s="5" t="s">
        <v>286</v>
      </c>
      <c r="C753" s="5" t="s">
        <v>305</v>
      </c>
      <c r="D753" s="5" t="s">
        <v>306</v>
      </c>
      <c r="E753" s="5" t="s">
        <v>671</v>
      </c>
      <c r="F753" s="5" t="s">
        <v>672</v>
      </c>
      <c r="G753" s="5" t="s">
        <v>200</v>
      </c>
      <c r="H753" s="5" t="s">
        <v>204</v>
      </c>
      <c r="I753" s="32"/>
      <c r="J753" s="33"/>
      <c r="K753" s="33"/>
      <c r="L753" s="33"/>
      <c r="M753" s="74"/>
      <c r="N753" s="33"/>
      <c r="O753" s="56"/>
    </row>
    <row r="754" spans="1:15" s="6" customFormat="1" ht="19.5" hidden="1" thickBot="1">
      <c r="A754" s="5" t="s">
        <v>285</v>
      </c>
      <c r="B754" s="5" t="s">
        <v>286</v>
      </c>
      <c r="C754" s="5" t="s">
        <v>307</v>
      </c>
      <c r="D754" s="5" t="s">
        <v>308</v>
      </c>
      <c r="E754" s="5" t="s">
        <v>215</v>
      </c>
      <c r="F754" s="5" t="s">
        <v>216</v>
      </c>
      <c r="G754" s="5" t="s">
        <v>200</v>
      </c>
      <c r="H754" s="5" t="s">
        <v>204</v>
      </c>
      <c r="I754" s="32"/>
      <c r="J754" s="33"/>
      <c r="K754" s="33"/>
      <c r="L754" s="33"/>
      <c r="M754" s="74"/>
      <c r="N754" s="33"/>
      <c r="O754" s="56"/>
    </row>
    <row r="755" spans="1:15" s="6" customFormat="1" ht="19.5" hidden="1" thickBot="1">
      <c r="A755" s="5" t="s">
        <v>285</v>
      </c>
      <c r="B755" s="5" t="s">
        <v>286</v>
      </c>
      <c r="C755" s="5" t="s">
        <v>307</v>
      </c>
      <c r="D755" s="5" t="s">
        <v>308</v>
      </c>
      <c r="E755" s="5" t="s">
        <v>309</v>
      </c>
      <c r="F755" s="5" t="s">
        <v>310</v>
      </c>
      <c r="G755" s="5" t="s">
        <v>200</v>
      </c>
      <c r="H755" s="5" t="s">
        <v>204</v>
      </c>
      <c r="I755" s="32"/>
      <c r="J755" s="33"/>
      <c r="K755" s="33"/>
      <c r="L755" s="33"/>
      <c r="M755" s="74"/>
      <c r="N755" s="33"/>
      <c r="O755" s="56"/>
    </row>
    <row r="756" spans="1:15" s="6" customFormat="1" ht="19.5" hidden="1" thickBot="1">
      <c r="A756" s="5" t="s">
        <v>285</v>
      </c>
      <c r="B756" s="5" t="s">
        <v>286</v>
      </c>
      <c r="C756" s="5" t="s">
        <v>307</v>
      </c>
      <c r="D756" s="5" t="s">
        <v>308</v>
      </c>
      <c r="E756" s="5" t="s">
        <v>649</v>
      </c>
      <c r="F756" s="5" t="s">
        <v>377</v>
      </c>
      <c r="G756" s="5" t="s">
        <v>200</v>
      </c>
      <c r="H756" s="5" t="s">
        <v>204</v>
      </c>
      <c r="I756" s="32"/>
      <c r="J756" s="33"/>
      <c r="K756" s="33"/>
      <c r="L756" s="33"/>
      <c r="M756" s="74"/>
      <c r="N756" s="33"/>
      <c r="O756" s="56"/>
    </row>
    <row r="757" spans="1:15" s="6" customFormat="1" ht="19.5" hidden="1" thickBot="1">
      <c r="A757" s="5" t="s">
        <v>285</v>
      </c>
      <c r="B757" s="5" t="s">
        <v>286</v>
      </c>
      <c r="C757" s="5" t="s">
        <v>307</v>
      </c>
      <c r="D757" s="5" t="s">
        <v>308</v>
      </c>
      <c r="E757" s="5" t="s">
        <v>667</v>
      </c>
      <c r="F757" s="5" t="s">
        <v>668</v>
      </c>
      <c r="G757" s="5" t="s">
        <v>200</v>
      </c>
      <c r="H757" s="5" t="s">
        <v>204</v>
      </c>
      <c r="I757" s="32"/>
      <c r="J757" s="33"/>
      <c r="K757" s="33"/>
      <c r="L757" s="33"/>
      <c r="M757" s="74"/>
      <c r="N757" s="33"/>
      <c r="O757" s="56"/>
    </row>
    <row r="758" spans="1:15" s="6" customFormat="1" ht="19.5" hidden="1" thickBot="1">
      <c r="A758" s="5" t="s">
        <v>285</v>
      </c>
      <c r="B758" s="5" t="s">
        <v>286</v>
      </c>
      <c r="C758" s="5" t="s">
        <v>307</v>
      </c>
      <c r="D758" s="5" t="s">
        <v>308</v>
      </c>
      <c r="E758" s="5" t="s">
        <v>311</v>
      </c>
      <c r="F758" s="5" t="s">
        <v>312</v>
      </c>
      <c r="G758" s="5" t="s">
        <v>200</v>
      </c>
      <c r="H758" s="5" t="s">
        <v>204</v>
      </c>
      <c r="I758" s="32"/>
      <c r="J758" s="33"/>
      <c r="K758" s="33"/>
      <c r="L758" s="33"/>
      <c r="M758" s="74"/>
      <c r="N758" s="33"/>
      <c r="O758" s="56"/>
    </row>
    <row r="759" spans="1:15" s="6" customFormat="1" ht="19.5" hidden="1" thickBot="1">
      <c r="A759" s="5" t="s">
        <v>285</v>
      </c>
      <c r="B759" s="5" t="s">
        <v>286</v>
      </c>
      <c r="C759" s="5" t="s">
        <v>307</v>
      </c>
      <c r="D759" s="5" t="s">
        <v>308</v>
      </c>
      <c r="E759" s="5" t="s">
        <v>680</v>
      </c>
      <c r="F759" s="5" t="s">
        <v>682</v>
      </c>
      <c r="G759" s="5" t="s">
        <v>200</v>
      </c>
      <c r="H759" s="5" t="s">
        <v>204</v>
      </c>
      <c r="I759" s="32"/>
      <c r="J759" s="33"/>
      <c r="K759" s="33"/>
      <c r="L759" s="33"/>
      <c r="M759" s="74"/>
      <c r="N759" s="33"/>
      <c r="O759" s="56"/>
    </row>
    <row r="760" spans="1:15" s="6" customFormat="1" ht="19.5" hidden="1" thickBot="1">
      <c r="A760" s="5" t="s">
        <v>285</v>
      </c>
      <c r="B760" s="5" t="s">
        <v>286</v>
      </c>
      <c r="C760" s="5" t="s">
        <v>307</v>
      </c>
      <c r="D760" s="5" t="s">
        <v>308</v>
      </c>
      <c r="E760" s="5" t="s">
        <v>274</v>
      </c>
      <c r="F760" s="5" t="s">
        <v>275</v>
      </c>
      <c r="G760" s="5" t="s">
        <v>200</v>
      </c>
      <c r="H760" s="5" t="s">
        <v>204</v>
      </c>
      <c r="I760" s="32"/>
      <c r="J760" s="33"/>
      <c r="K760" s="33"/>
      <c r="L760" s="33"/>
      <c r="M760" s="74"/>
      <c r="N760" s="33"/>
      <c r="O760" s="56"/>
    </row>
    <row r="761" spans="1:15" s="6" customFormat="1" ht="19.5" hidden="1" thickBot="1">
      <c r="A761" s="5" t="s">
        <v>285</v>
      </c>
      <c r="B761" s="5" t="s">
        <v>286</v>
      </c>
      <c r="C761" s="5" t="s">
        <v>307</v>
      </c>
      <c r="D761" s="5" t="s">
        <v>308</v>
      </c>
      <c r="E761" s="5" t="s">
        <v>573</v>
      </c>
      <c r="F761" s="5" t="s">
        <v>574</v>
      </c>
      <c r="G761" s="5" t="s">
        <v>200</v>
      </c>
      <c r="H761" s="5" t="s">
        <v>204</v>
      </c>
      <c r="I761" s="32"/>
      <c r="J761" s="33"/>
      <c r="K761" s="33"/>
      <c r="L761" s="33"/>
      <c r="M761" s="74"/>
      <c r="N761" s="33"/>
      <c r="O761" s="56"/>
    </row>
    <row r="762" spans="1:15" s="6" customFormat="1" ht="19.5" hidden="1" thickBot="1">
      <c r="A762" s="5" t="s">
        <v>285</v>
      </c>
      <c r="B762" s="5" t="s">
        <v>286</v>
      </c>
      <c r="C762" s="5" t="s">
        <v>307</v>
      </c>
      <c r="D762" s="5" t="s">
        <v>308</v>
      </c>
      <c r="E762" s="5" t="s">
        <v>609</v>
      </c>
      <c r="F762" s="5" t="s">
        <v>610</v>
      </c>
      <c r="G762" s="5" t="s">
        <v>200</v>
      </c>
      <c r="H762" s="5" t="s">
        <v>204</v>
      </c>
      <c r="I762" s="32"/>
      <c r="J762" s="33"/>
      <c r="K762" s="33"/>
      <c r="L762" s="33"/>
      <c r="M762" s="74"/>
      <c r="N762" s="33"/>
      <c r="O762" s="56"/>
    </row>
    <row r="763" spans="1:15" s="6" customFormat="1" ht="19.5" hidden="1" thickBot="1">
      <c r="A763" s="5" t="s">
        <v>285</v>
      </c>
      <c r="B763" s="5" t="s">
        <v>286</v>
      </c>
      <c r="C763" s="5" t="s">
        <v>307</v>
      </c>
      <c r="D763" s="5" t="s">
        <v>308</v>
      </c>
      <c r="E763" s="5" t="s">
        <v>671</v>
      </c>
      <c r="F763" s="5" t="s">
        <v>672</v>
      </c>
      <c r="G763" s="5" t="s">
        <v>200</v>
      </c>
      <c r="H763" s="5" t="s">
        <v>204</v>
      </c>
      <c r="I763" s="32"/>
      <c r="J763" s="33"/>
      <c r="K763" s="33"/>
      <c r="L763" s="33"/>
      <c r="M763" s="74"/>
      <c r="N763" s="33"/>
      <c r="O763" s="56"/>
    </row>
    <row r="764" spans="1:15" s="6" customFormat="1" ht="19.5" hidden="1" thickBot="1">
      <c r="A764" s="5" t="s">
        <v>285</v>
      </c>
      <c r="B764" s="5" t="s">
        <v>286</v>
      </c>
      <c r="C764" s="5" t="s">
        <v>313</v>
      </c>
      <c r="D764" s="5" t="s">
        <v>45</v>
      </c>
      <c r="E764" s="5" t="s">
        <v>671</v>
      </c>
      <c r="F764" s="5" t="s">
        <v>672</v>
      </c>
      <c r="G764" s="5" t="s">
        <v>200</v>
      </c>
      <c r="H764" s="5" t="s">
        <v>204</v>
      </c>
      <c r="I764" s="32"/>
      <c r="J764" s="33"/>
      <c r="K764" s="33"/>
      <c r="L764" s="33"/>
      <c r="M764" s="74"/>
      <c r="N764" s="33"/>
      <c r="O764" s="56"/>
    </row>
    <row r="765" spans="1:15" s="6" customFormat="1" ht="19.5" hidden="1" thickBot="1">
      <c r="A765" s="5" t="s">
        <v>285</v>
      </c>
      <c r="B765" s="5" t="s">
        <v>286</v>
      </c>
      <c r="C765" s="5" t="s">
        <v>314</v>
      </c>
      <c r="D765" s="5" t="s">
        <v>315</v>
      </c>
      <c r="E765" s="5" t="s">
        <v>203</v>
      </c>
      <c r="F765" s="5" t="s">
        <v>204</v>
      </c>
      <c r="G765" s="5" t="s">
        <v>200</v>
      </c>
      <c r="H765" s="5" t="s">
        <v>204</v>
      </c>
      <c r="I765" s="32"/>
      <c r="J765" s="33"/>
      <c r="K765" s="33"/>
      <c r="L765" s="33"/>
      <c r="M765" s="74"/>
      <c r="N765" s="33"/>
      <c r="O765" s="56"/>
    </row>
    <row r="766" spans="1:15" s="6" customFormat="1" ht="19.5" hidden="1" thickBot="1">
      <c r="A766" s="5" t="s">
        <v>285</v>
      </c>
      <c r="B766" s="5" t="s">
        <v>286</v>
      </c>
      <c r="C766" s="5" t="s">
        <v>316</v>
      </c>
      <c r="D766" s="5" t="s">
        <v>315</v>
      </c>
      <c r="E766" s="5" t="s">
        <v>317</v>
      </c>
      <c r="F766" s="5" t="s">
        <v>315</v>
      </c>
      <c r="G766" s="5" t="s">
        <v>200</v>
      </c>
      <c r="H766" s="5" t="s">
        <v>204</v>
      </c>
      <c r="I766" s="57"/>
      <c r="J766" s="33"/>
      <c r="K766" s="58"/>
      <c r="L766" s="33"/>
      <c r="M766" s="74"/>
      <c r="N766" s="33"/>
      <c r="O766" s="56"/>
    </row>
    <row r="767" spans="9:15" ht="31.5">
      <c r="I767" s="65" t="s">
        <v>408</v>
      </c>
      <c r="J767" s="66" t="s">
        <v>89</v>
      </c>
      <c r="K767" s="66" t="s">
        <v>211</v>
      </c>
      <c r="L767" s="66" t="s">
        <v>228</v>
      </c>
      <c r="M767" s="67" t="s">
        <v>81</v>
      </c>
      <c r="N767" s="66" t="s">
        <v>409</v>
      </c>
      <c r="O767" s="84">
        <v>31.3</v>
      </c>
    </row>
    <row r="768" spans="9:15" ht="18.75">
      <c r="I768" s="65" t="s">
        <v>425</v>
      </c>
      <c r="J768" s="66" t="s">
        <v>89</v>
      </c>
      <c r="K768" s="66" t="s">
        <v>211</v>
      </c>
      <c r="L768" s="66" t="s">
        <v>228</v>
      </c>
      <c r="M768" s="67" t="s">
        <v>81</v>
      </c>
      <c r="N768" s="66" t="s">
        <v>426</v>
      </c>
      <c r="O768" s="84">
        <v>1.7</v>
      </c>
    </row>
  </sheetData>
  <sheetProtection formatColumns="0"/>
  <mergeCells count="10">
    <mergeCell ref="I12:O12"/>
    <mergeCell ref="I10:O10"/>
    <mergeCell ref="I7:O7"/>
    <mergeCell ref="I11:O11"/>
    <mergeCell ref="N8:O8"/>
    <mergeCell ref="N9:O9"/>
    <mergeCell ref="I3:O3"/>
    <mergeCell ref="I4:O4"/>
    <mergeCell ref="I5:O5"/>
    <mergeCell ref="I6:O6"/>
  </mergeCells>
  <printOptions/>
  <pageMargins left="0.984251968503937" right="0" top="0" bottom="0" header="0.15748031496062992" footer="0.1968503937007874"/>
  <pageSetup firstPageNumber="138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фу</cp:lastModifiedBy>
  <cp:lastPrinted>2013-03-14T02:35:14Z</cp:lastPrinted>
  <dcterms:created xsi:type="dcterms:W3CDTF">2007-11-19T03:59:21Z</dcterms:created>
  <dcterms:modified xsi:type="dcterms:W3CDTF">2013-03-14T02:35:17Z</dcterms:modified>
  <cp:category/>
  <cp:version/>
  <cp:contentType/>
  <cp:contentStatus/>
</cp:coreProperties>
</file>