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01.01.2020" sheetId="1" r:id="rId1"/>
  </sheets>
  <calcPr calcId="125725"/>
</workbook>
</file>

<file path=xl/calcChain.xml><?xml version="1.0" encoding="utf-8"?>
<calcChain xmlns="http://schemas.openxmlformats.org/spreadsheetml/2006/main">
  <c r="M7" i="1"/>
  <c r="L31"/>
  <c r="K31"/>
  <c r="M30"/>
  <c r="M29"/>
  <c r="M28"/>
  <c r="M27"/>
  <c r="M26"/>
  <c r="M25"/>
  <c r="M24"/>
  <c r="M23"/>
  <c r="M21"/>
  <c r="M20"/>
  <c r="M19"/>
  <c r="M18"/>
  <c r="M17"/>
  <c r="M16"/>
  <c r="M15"/>
  <c r="M14"/>
  <c r="M13"/>
  <c r="M12"/>
  <c r="M11"/>
  <c r="M10"/>
  <c r="M9"/>
  <c r="M8"/>
  <c r="I31"/>
  <c r="H31"/>
  <c r="J30"/>
  <c r="J29"/>
  <c r="J28"/>
  <c r="J27"/>
  <c r="J26"/>
  <c r="J25"/>
  <c r="J24"/>
  <c r="J23"/>
  <c r="J21"/>
  <c r="J20"/>
  <c r="J19"/>
  <c r="J18"/>
  <c r="J17"/>
  <c r="J16"/>
  <c r="J15"/>
  <c r="J14"/>
  <c r="J13"/>
  <c r="J12"/>
  <c r="J11"/>
  <c r="J10"/>
  <c r="J9"/>
  <c r="J8"/>
  <c r="J7"/>
  <c r="F31"/>
  <c r="E31"/>
  <c r="G30"/>
  <c r="G29"/>
  <c r="G28"/>
  <c r="G27"/>
  <c r="G26"/>
  <c r="G25"/>
  <c r="G24"/>
  <c r="G23"/>
  <c r="G21"/>
  <c r="G20"/>
  <c r="G19"/>
  <c r="G18"/>
  <c r="G17"/>
  <c r="G16"/>
  <c r="G15"/>
  <c r="G14"/>
  <c r="G13"/>
  <c r="G12"/>
  <c r="G11"/>
  <c r="G10"/>
  <c r="G9"/>
  <c r="G8"/>
  <c r="G7"/>
  <c r="C31"/>
  <c r="B31"/>
  <c r="D30"/>
  <c r="D24"/>
  <c r="D19"/>
  <c r="D18"/>
  <c r="M31" l="1"/>
  <c r="J31"/>
  <c r="G31"/>
  <c r="D29"/>
  <c r="D28" l="1"/>
  <c r="D27"/>
  <c r="D17" l="1"/>
  <c r="D16"/>
  <c r="D26" l="1"/>
  <c r="D25"/>
  <c r="D23"/>
  <c r="D21"/>
  <c r="D20"/>
  <c r="D15"/>
  <c r="D14"/>
  <c r="D13"/>
  <c r="D12"/>
  <c r="D11"/>
  <c r="D10"/>
  <c r="D9"/>
  <c r="D8"/>
  <c r="D7"/>
  <c r="D31" l="1"/>
</calcChain>
</file>

<file path=xl/sharedStrings.xml><?xml version="1.0" encoding="utf-8"?>
<sst xmlns="http://schemas.openxmlformats.org/spreadsheetml/2006/main" count="43" uniqueCount="34">
  <si>
    <t>%</t>
  </si>
  <si>
    <t xml:space="preserve">«Повышение качества предоставления государственных и муниципальных услуг на базе муниципального автономного учреждения «Многофункциональный центр предоставления государственных и муниципальных услуг» Крапивинского муниципального района» </t>
  </si>
  <si>
    <t xml:space="preserve">«Управление муниципальными финансами Крапивинского муниципального района» </t>
  </si>
  <si>
    <t>«Профилактика безнадзорности и правонарушений несовершеннолетних»</t>
  </si>
  <si>
    <t xml:space="preserve">ИТОГО РАСХОДОВ </t>
  </si>
  <si>
    <t>Факт по состоянию на 01.04.2020</t>
  </si>
  <si>
    <t>2019 год  тыс. руб.</t>
  </si>
  <si>
    <t>2020 год  тыс. руб.</t>
  </si>
  <si>
    <t>«Организация местного самоуправления в Крапивинском муниципальном округе»</t>
  </si>
  <si>
    <t>«Развитие образования Крапивинского муниципального округа»</t>
  </si>
  <si>
    <t xml:space="preserve"> «Социальная поддержка населения Крапивинского муниципального округа»</t>
  </si>
  <si>
    <t>«Культура Крапивинского муниципального округа»</t>
  </si>
  <si>
    <t>«Информационная обеспеченность жителей Крапивинского муниципального округа»</t>
  </si>
  <si>
    <t>«Имущественный комплекс Крапивинского муниципального округа»</t>
  </si>
  <si>
    <t>«Развитие МБУ Автохозяйство Крапивинского муниципального округа»</t>
  </si>
  <si>
    <t>«Жилищно-коммунальный комплекс, энергосбережение и повышение энергетической эффективности Крапивинского муниципального округа»</t>
  </si>
  <si>
    <t>«Обеспечение безопасности жизнедеятельности населения и предприятий в Крапивинском муниципальном округе»</t>
  </si>
  <si>
    <t>«Развитие сферы малого и среднего предпринимательства в Крапивинском муниципальном округе»</t>
  </si>
  <si>
    <t>«Модернизация объектов социальной сферы и жилого фонда Крапивинского муниципального округа»</t>
  </si>
  <si>
    <t>«Развитие информационного общества» в Крапивинском муниципальном округе</t>
  </si>
  <si>
    <t xml:space="preserve">«Развитие муниципальной службы Крапивинского муниципального округа» </t>
  </si>
  <si>
    <t xml:space="preserve">«Поощрение граждан, организаций за заслуги в социально-экономическом развитии Крапивинского муниципального округа» </t>
  </si>
  <si>
    <t xml:space="preserve">«Жилище Крапивинского муниципального округа» </t>
  </si>
  <si>
    <t>«Благоустройство и дорожное хозяйство» на территории Крапивинского муниципального округа</t>
  </si>
  <si>
    <t xml:space="preserve">«Улучшение условий и охраны труда в Крапивинском муниципальном округе»  </t>
  </si>
  <si>
    <t>«Поддержка социально ориентированных некоммерческих организаций в Крапивинском муниципальном округе»</t>
  </si>
  <si>
    <t>«Формирование современной городской среды в Крапивинском муниципальном округе»</t>
  </si>
  <si>
    <t>«Развитие туризма в Крапивинском муниципальном округе»</t>
  </si>
  <si>
    <t>«Профилактика экстремизма» на территории Крапивинского муниципального округа</t>
  </si>
  <si>
    <t>Расходы бюджета Крапивинского муниципального округа по МП в сравнении с соответствующим периодом прошлого года</t>
  </si>
  <si>
    <t>Наименование муниципальной программы Крапивинского округа</t>
  </si>
  <si>
    <t>Факт по состоянию на 01.07.2020</t>
  </si>
  <si>
    <t>Факт по состоянию на 01.10.2020</t>
  </si>
  <si>
    <t>Факт по состоянию на 01.01.2021</t>
  </si>
</sst>
</file>

<file path=xl/styles.xml><?xml version="1.0" encoding="utf-8"?>
<styleSheet xmlns="http://schemas.openxmlformats.org/spreadsheetml/2006/main">
  <numFmts count="1">
    <numFmt numFmtId="164" formatCode="#,##0.0"/>
  </numFmts>
  <fonts count="8">
    <font>
      <sz val="11"/>
      <color theme="1"/>
      <name val="Calibri"/>
      <family val="2"/>
      <scheme val="minor"/>
    </font>
    <font>
      <b/>
      <sz val="16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horizontal="center"/>
    </xf>
    <xf numFmtId="164" fontId="4" fillId="0" borderId="2" xfId="0" applyNumberFormat="1" applyFont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164" fontId="4" fillId="0" borderId="6" xfId="0" applyNumberFormat="1" applyFont="1" applyBorder="1" applyAlignment="1">
      <alignment horizontal="center" vertical="center" wrapText="1"/>
    </xf>
    <xf numFmtId="0" fontId="3" fillId="0" borderId="5" xfId="0" applyNumberFormat="1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7" xfId="0" applyBorder="1"/>
    <xf numFmtId="0" fontId="4" fillId="0" borderId="11" xfId="0" applyNumberFormat="1" applyFont="1" applyBorder="1" applyAlignment="1">
      <alignment vertical="top" wrapText="1"/>
    </xf>
    <xf numFmtId="0" fontId="4" fillId="0" borderId="12" xfId="0" applyNumberFormat="1" applyFont="1" applyBorder="1" applyAlignment="1">
      <alignment vertical="top" wrapText="1"/>
    </xf>
    <xf numFmtId="0" fontId="4" fillId="0" borderId="13" xfId="0" applyNumberFormat="1" applyFont="1" applyBorder="1" applyAlignment="1">
      <alignment vertical="top" wrapText="1"/>
    </xf>
    <xf numFmtId="0" fontId="4" fillId="2" borderId="14" xfId="0" applyNumberFormat="1" applyFont="1" applyFill="1" applyBorder="1" applyAlignment="1">
      <alignment vertical="top" wrapText="1"/>
    </xf>
    <xf numFmtId="0" fontId="4" fillId="0" borderId="14" xfId="0" applyNumberFormat="1" applyFont="1" applyBorder="1" applyAlignment="1">
      <alignment vertical="top" wrapText="1"/>
    </xf>
    <xf numFmtId="0" fontId="4" fillId="2" borderId="13" xfId="0" applyNumberFormat="1" applyFont="1" applyFill="1" applyBorder="1" applyAlignment="1">
      <alignment vertical="top" wrapText="1"/>
    </xf>
    <xf numFmtId="0" fontId="4" fillId="2" borderId="12" xfId="0" applyNumberFormat="1" applyFont="1" applyFill="1" applyBorder="1" applyAlignment="1">
      <alignment vertical="top" wrapText="1"/>
    </xf>
    <xf numFmtId="0" fontId="4" fillId="0" borderId="3" xfId="0" applyNumberFormat="1" applyFont="1" applyBorder="1" applyAlignment="1">
      <alignment vertical="top" wrapText="1"/>
    </xf>
    <xf numFmtId="164" fontId="4" fillId="2" borderId="15" xfId="0" applyNumberFormat="1" applyFont="1" applyFill="1" applyBorder="1" applyAlignment="1">
      <alignment horizontal="center" vertical="center" wrapText="1"/>
    </xf>
    <xf numFmtId="0" fontId="4" fillId="2" borderId="2" xfId="0" applyNumberFormat="1" applyFont="1" applyFill="1" applyBorder="1" applyAlignment="1">
      <alignment vertical="top" wrapText="1"/>
    </xf>
    <xf numFmtId="164" fontId="4" fillId="0" borderId="15" xfId="0" applyNumberFormat="1" applyFont="1" applyBorder="1" applyAlignment="1">
      <alignment horizontal="center" vertical="center" wrapText="1"/>
    </xf>
    <xf numFmtId="0" fontId="4" fillId="0" borderId="2" xfId="0" applyNumberFormat="1" applyFont="1" applyBorder="1" applyAlignment="1">
      <alignment vertical="top" wrapText="1"/>
    </xf>
    <xf numFmtId="0" fontId="5" fillId="0" borderId="4" xfId="0" applyFont="1" applyBorder="1" applyAlignment="1">
      <alignment horizontal="left" vertical="center"/>
    </xf>
    <xf numFmtId="164" fontId="5" fillId="0" borderId="16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 wrapText="1"/>
    </xf>
    <xf numFmtId="164" fontId="6" fillId="0" borderId="13" xfId="0" applyNumberFormat="1" applyFont="1" applyBorder="1" applyAlignment="1">
      <alignment horizontal="center" vertical="center" wrapText="1"/>
    </xf>
    <xf numFmtId="164" fontId="7" fillId="2" borderId="2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topLeftCell="B20" workbookViewId="0">
      <selection activeCell="L10" sqref="L10"/>
    </sheetView>
  </sheetViews>
  <sheetFormatPr defaultRowHeight="15"/>
  <cols>
    <col min="1" max="1" width="50.5703125" customWidth="1"/>
    <col min="2" max="2" width="11.28515625" customWidth="1"/>
    <col min="3" max="3" width="12.140625" customWidth="1"/>
    <col min="4" max="4" width="10.140625" customWidth="1"/>
    <col min="5" max="5" width="10.7109375" customWidth="1"/>
    <col min="6" max="6" width="11.42578125" customWidth="1"/>
    <col min="7" max="7" width="9.28515625" customWidth="1"/>
    <col min="8" max="8" width="11.7109375" customWidth="1"/>
    <col min="9" max="9" width="12.5703125" customWidth="1"/>
    <col min="11" max="11" width="14.42578125" customWidth="1"/>
    <col min="12" max="12" width="17.28515625" customWidth="1"/>
  </cols>
  <sheetData>
    <row r="1" spans="1:13" ht="12.75" customHeight="1">
      <c r="A1" s="4"/>
      <c r="B1" s="4"/>
      <c r="C1" s="4"/>
      <c r="D1" s="4"/>
    </row>
    <row r="2" spans="1:13" ht="72.75" customHeight="1">
      <c r="A2" s="32" t="s">
        <v>29</v>
      </c>
      <c r="B2" s="32"/>
      <c r="C2" s="32"/>
      <c r="D2" s="32"/>
    </row>
    <row r="3" spans="1:13" ht="18" customHeight="1" thickBot="1">
      <c r="A3" s="1"/>
      <c r="B3" s="1"/>
      <c r="C3" s="1"/>
      <c r="D3" s="1"/>
    </row>
    <row r="4" spans="1:13" ht="15" customHeight="1">
      <c r="A4" s="26" t="s">
        <v>30</v>
      </c>
      <c r="B4" s="26" t="s">
        <v>5</v>
      </c>
      <c r="C4" s="27"/>
      <c r="D4" s="28"/>
      <c r="E4" s="26" t="s">
        <v>31</v>
      </c>
      <c r="F4" s="27"/>
      <c r="G4" s="28"/>
      <c r="H4" s="26" t="s">
        <v>32</v>
      </c>
      <c r="I4" s="27"/>
      <c r="J4" s="28"/>
      <c r="K4" s="26" t="s">
        <v>33</v>
      </c>
      <c r="L4" s="27"/>
      <c r="M4" s="28"/>
    </row>
    <row r="5" spans="1:13" ht="15" customHeight="1" thickBot="1">
      <c r="A5" s="33"/>
      <c r="B5" s="29"/>
      <c r="C5" s="30"/>
      <c r="D5" s="31"/>
      <c r="E5" s="29"/>
      <c r="F5" s="30"/>
      <c r="G5" s="31"/>
      <c r="H5" s="29"/>
      <c r="I5" s="30"/>
      <c r="J5" s="31"/>
      <c r="K5" s="29"/>
      <c r="L5" s="30"/>
      <c r="M5" s="31"/>
    </row>
    <row r="6" spans="1:13" ht="32.25" customHeight="1" thickBot="1">
      <c r="A6" s="29"/>
      <c r="B6" s="6" t="s">
        <v>6</v>
      </c>
      <c r="C6" s="6" t="s">
        <v>7</v>
      </c>
      <c r="D6" s="7" t="s">
        <v>0</v>
      </c>
      <c r="E6" s="6" t="s">
        <v>6</v>
      </c>
      <c r="F6" s="6" t="s">
        <v>7</v>
      </c>
      <c r="G6" s="7" t="s">
        <v>0</v>
      </c>
      <c r="H6" s="6" t="s">
        <v>6</v>
      </c>
      <c r="I6" s="6" t="s">
        <v>7</v>
      </c>
      <c r="J6" s="7" t="s">
        <v>0</v>
      </c>
      <c r="K6" s="6" t="s">
        <v>6</v>
      </c>
      <c r="L6" s="6" t="s">
        <v>7</v>
      </c>
      <c r="M6" s="7" t="s">
        <v>0</v>
      </c>
    </row>
    <row r="7" spans="1:13" ht="30">
      <c r="A7" s="9" t="s">
        <v>8</v>
      </c>
      <c r="B7" s="5">
        <v>7476.5</v>
      </c>
      <c r="C7" s="5">
        <v>20154.599999999999</v>
      </c>
      <c r="D7" s="5">
        <f>C7/B7*100</f>
        <v>269.57266100448066</v>
      </c>
      <c r="E7" s="5">
        <v>16055.4</v>
      </c>
      <c r="F7" s="5">
        <v>40106.83</v>
      </c>
      <c r="G7" s="5">
        <f>F7/E7*100</f>
        <v>249.802745493728</v>
      </c>
      <c r="H7" s="5">
        <v>25521.4</v>
      </c>
      <c r="I7" s="5">
        <v>62369.9</v>
      </c>
      <c r="J7" s="5">
        <f>I7/H7*100</f>
        <v>244.38275329723291</v>
      </c>
      <c r="K7" s="5">
        <v>40861.800000000003</v>
      </c>
      <c r="L7" s="5">
        <v>84622.3</v>
      </c>
      <c r="M7" s="5">
        <f>L7/K7*100</f>
        <v>207.0939116730051</v>
      </c>
    </row>
    <row r="8" spans="1:13" ht="30">
      <c r="A8" s="10" t="s">
        <v>9</v>
      </c>
      <c r="B8" s="2">
        <v>117430.39999999999</v>
      </c>
      <c r="C8" s="2">
        <v>121164.8</v>
      </c>
      <c r="D8" s="5">
        <f t="shared" ref="D8:D31" si="0">C8/B8*100</f>
        <v>103.18009646565116</v>
      </c>
      <c r="E8" s="2">
        <v>268201.7</v>
      </c>
      <c r="F8" s="2">
        <v>264148.90000000002</v>
      </c>
      <c r="G8" s="5">
        <f t="shared" ref="G8:G21" si="1">F8/E8*100</f>
        <v>98.488898467086528</v>
      </c>
      <c r="H8" s="2">
        <v>359897.59999999998</v>
      </c>
      <c r="I8" s="2">
        <v>373785.9</v>
      </c>
      <c r="J8" s="5">
        <f t="shared" ref="J8:J21" si="2">I8/H8*100</f>
        <v>103.85895877049474</v>
      </c>
      <c r="K8" s="2">
        <v>526689.80000000005</v>
      </c>
      <c r="L8" s="2">
        <v>570405.30000000005</v>
      </c>
      <c r="M8" s="5">
        <f t="shared" ref="M8:M21" si="3">L8/K8*100</f>
        <v>108.30004682072824</v>
      </c>
    </row>
    <row r="9" spans="1:13" ht="30">
      <c r="A9" s="11" t="s">
        <v>10</v>
      </c>
      <c r="B9" s="2">
        <v>61803.8</v>
      </c>
      <c r="C9" s="2">
        <v>32186.3</v>
      </c>
      <c r="D9" s="5">
        <f t="shared" si="0"/>
        <v>52.078189366996853</v>
      </c>
      <c r="E9" s="2">
        <v>122211.2</v>
      </c>
      <c r="F9" s="2">
        <v>68455.83</v>
      </c>
      <c r="G9" s="5">
        <f t="shared" si="1"/>
        <v>56.014366931999696</v>
      </c>
      <c r="H9" s="2">
        <v>185148.6</v>
      </c>
      <c r="I9" s="2">
        <v>94296.4</v>
      </c>
      <c r="J9" s="5">
        <f t="shared" si="2"/>
        <v>50.930117754063488</v>
      </c>
      <c r="K9" s="2">
        <v>248413.4</v>
      </c>
      <c r="L9" s="2">
        <v>122208</v>
      </c>
      <c r="M9" s="5">
        <f t="shared" si="3"/>
        <v>49.195413773975154</v>
      </c>
    </row>
    <row r="10" spans="1:13">
      <c r="A10" s="11" t="s">
        <v>11</v>
      </c>
      <c r="B10" s="2">
        <v>33966.199999999997</v>
      </c>
      <c r="C10" s="2">
        <v>38268.400000000001</v>
      </c>
      <c r="D10" s="5">
        <f t="shared" si="0"/>
        <v>112.66612102619663</v>
      </c>
      <c r="E10" s="2">
        <v>78313.7</v>
      </c>
      <c r="F10" s="2">
        <v>88220.7</v>
      </c>
      <c r="G10" s="5">
        <f t="shared" si="1"/>
        <v>112.65040471845921</v>
      </c>
      <c r="H10" s="2">
        <v>112074.3</v>
      </c>
      <c r="I10" s="2">
        <v>120614.39999999999</v>
      </c>
      <c r="J10" s="5">
        <f t="shared" si="2"/>
        <v>107.62003420944855</v>
      </c>
      <c r="K10" s="2">
        <v>157058.29999999999</v>
      </c>
      <c r="L10" s="2">
        <v>165986.9</v>
      </c>
      <c r="M10" s="5">
        <f t="shared" si="3"/>
        <v>105.68489535414555</v>
      </c>
    </row>
    <row r="11" spans="1:13" ht="30">
      <c r="A11" s="11" t="s">
        <v>12</v>
      </c>
      <c r="B11" s="2">
        <v>687.7</v>
      </c>
      <c r="C11" s="2">
        <v>661.1</v>
      </c>
      <c r="D11" s="5">
        <f t="shared" si="0"/>
        <v>96.132034317289509</v>
      </c>
      <c r="E11" s="2">
        <v>1541.1</v>
      </c>
      <c r="F11" s="2">
        <v>1519.7</v>
      </c>
      <c r="G11" s="5">
        <f t="shared" si="1"/>
        <v>98.611381480760514</v>
      </c>
      <c r="H11" s="2">
        <v>2169.3000000000002</v>
      </c>
      <c r="I11" s="2">
        <v>2231</v>
      </c>
      <c r="J11" s="5">
        <f t="shared" si="2"/>
        <v>102.84423546766237</v>
      </c>
      <c r="K11" s="2">
        <v>2979.9</v>
      </c>
      <c r="L11" s="2">
        <v>2868</v>
      </c>
      <c r="M11" s="5">
        <f t="shared" si="3"/>
        <v>96.244840430886939</v>
      </c>
    </row>
    <row r="12" spans="1:13" ht="30">
      <c r="A12" s="10" t="s">
        <v>13</v>
      </c>
      <c r="B12" s="2">
        <v>1343.2</v>
      </c>
      <c r="C12" s="2">
        <v>1807.9</v>
      </c>
      <c r="D12" s="5">
        <f t="shared" si="0"/>
        <v>134.59648600357357</v>
      </c>
      <c r="E12" s="2">
        <v>3281.8</v>
      </c>
      <c r="F12" s="2">
        <v>3651</v>
      </c>
      <c r="G12" s="5">
        <f t="shared" si="1"/>
        <v>111.24992382229264</v>
      </c>
      <c r="H12" s="2">
        <v>5488.6</v>
      </c>
      <c r="I12" s="2">
        <v>5591.5</v>
      </c>
      <c r="J12" s="5">
        <f t="shared" si="2"/>
        <v>101.87479502969792</v>
      </c>
      <c r="K12" s="2">
        <v>7686.7</v>
      </c>
      <c r="L12" s="2">
        <v>10028.299999999999</v>
      </c>
      <c r="M12" s="5">
        <f t="shared" si="3"/>
        <v>130.46300753249119</v>
      </c>
    </row>
    <row r="13" spans="1:13" ht="30">
      <c r="A13" s="11" t="s">
        <v>14</v>
      </c>
      <c r="B13" s="2">
        <v>6099.2</v>
      </c>
      <c r="C13" s="2">
        <v>5350.1</v>
      </c>
      <c r="D13" s="5">
        <f t="shared" si="0"/>
        <v>87.718061385099702</v>
      </c>
      <c r="E13" s="2">
        <v>12077.8</v>
      </c>
      <c r="F13" s="2">
        <v>9087.4</v>
      </c>
      <c r="G13" s="5">
        <f t="shared" si="1"/>
        <v>75.240523936478496</v>
      </c>
      <c r="H13" s="2">
        <v>16975.400000000001</v>
      </c>
      <c r="I13" s="2">
        <v>13838.6</v>
      </c>
      <c r="J13" s="5">
        <f t="shared" si="2"/>
        <v>81.521495811586178</v>
      </c>
      <c r="K13" s="2">
        <v>25002.5</v>
      </c>
      <c r="L13" s="2">
        <v>20096.099999999999</v>
      </c>
      <c r="M13" s="5">
        <f t="shared" si="3"/>
        <v>80.376362363763619</v>
      </c>
    </row>
    <row r="14" spans="1:13" ht="45.75" customHeight="1">
      <c r="A14" s="10" t="s">
        <v>15</v>
      </c>
      <c r="B14" s="2">
        <v>1891.4</v>
      </c>
      <c r="C14" s="2">
        <v>9494</v>
      </c>
      <c r="D14" s="5">
        <f t="shared" si="0"/>
        <v>501.95622290366924</v>
      </c>
      <c r="E14" s="2">
        <v>4211.8999999999996</v>
      </c>
      <c r="F14" s="2">
        <v>31020.400000000001</v>
      </c>
      <c r="G14" s="5">
        <f t="shared" si="1"/>
        <v>736.49421876112933</v>
      </c>
      <c r="H14" s="2">
        <v>17042.3</v>
      </c>
      <c r="I14" s="2">
        <v>55236.2</v>
      </c>
      <c r="J14" s="5">
        <f t="shared" si="2"/>
        <v>324.11235572663315</v>
      </c>
      <c r="K14" s="2">
        <v>94332.5</v>
      </c>
      <c r="L14" s="2">
        <v>150054.70000000001</v>
      </c>
      <c r="M14" s="5">
        <f t="shared" si="3"/>
        <v>159.06999178437974</v>
      </c>
    </row>
    <row r="15" spans="1:13" ht="45">
      <c r="A15" s="12" t="s">
        <v>16</v>
      </c>
      <c r="B15" s="3">
        <v>695.5</v>
      </c>
      <c r="C15" s="3">
        <v>628</v>
      </c>
      <c r="D15" s="5">
        <f t="shared" si="0"/>
        <v>90.294751976994974</v>
      </c>
      <c r="E15" s="3">
        <v>1436.6</v>
      </c>
      <c r="F15" s="3">
        <v>1654.3</v>
      </c>
      <c r="G15" s="5">
        <f t="shared" si="1"/>
        <v>115.15383544480022</v>
      </c>
      <c r="H15" s="3">
        <v>2339</v>
      </c>
      <c r="I15" s="3">
        <v>2967.6</v>
      </c>
      <c r="J15" s="5">
        <f t="shared" si="2"/>
        <v>126.87473279179136</v>
      </c>
      <c r="K15" s="3">
        <v>3373</v>
      </c>
      <c r="L15" s="3">
        <v>4226</v>
      </c>
      <c r="M15" s="5">
        <f t="shared" si="3"/>
        <v>125.28906018381262</v>
      </c>
    </row>
    <row r="16" spans="1:13" ht="45">
      <c r="A16" s="13" t="s">
        <v>17</v>
      </c>
      <c r="B16" s="2">
        <v>0</v>
      </c>
      <c r="C16" s="2">
        <v>0</v>
      </c>
      <c r="D16" s="5" t="e">
        <f t="shared" si="0"/>
        <v>#DIV/0!</v>
      </c>
      <c r="E16" s="2">
        <v>0</v>
      </c>
      <c r="F16" s="2">
        <v>0</v>
      </c>
      <c r="G16" s="5" t="e">
        <f t="shared" si="1"/>
        <v>#DIV/0!</v>
      </c>
      <c r="H16" s="2">
        <v>0</v>
      </c>
      <c r="I16" s="2">
        <v>0</v>
      </c>
      <c r="J16" s="5" t="e">
        <f t="shared" si="2"/>
        <v>#DIV/0!</v>
      </c>
      <c r="K16" s="2">
        <v>2054.9</v>
      </c>
      <c r="L16" s="2">
        <v>2050</v>
      </c>
      <c r="M16" s="5">
        <f t="shared" si="3"/>
        <v>99.761545573993857</v>
      </c>
    </row>
    <row r="17" spans="1:13" ht="30">
      <c r="A17" s="14" t="s">
        <v>18</v>
      </c>
      <c r="B17" s="3">
        <v>3472.6</v>
      </c>
      <c r="C17" s="3">
        <v>2275.8000000000002</v>
      </c>
      <c r="D17" s="5">
        <f t="shared" si="0"/>
        <v>65.535909693025403</v>
      </c>
      <c r="E17" s="3">
        <v>3751.5</v>
      </c>
      <c r="F17" s="3">
        <v>3600</v>
      </c>
      <c r="G17" s="5">
        <f t="shared" si="1"/>
        <v>95.961615353858448</v>
      </c>
      <c r="H17" s="3">
        <v>8361.2000000000007</v>
      </c>
      <c r="I17" s="3">
        <v>8330.2999999999993</v>
      </c>
      <c r="J17" s="5">
        <f t="shared" si="2"/>
        <v>99.630435822609172</v>
      </c>
      <c r="K17" s="3">
        <v>12221.1</v>
      </c>
      <c r="L17" s="3">
        <v>11443.5</v>
      </c>
      <c r="M17" s="5">
        <f t="shared" si="3"/>
        <v>93.637233964209443</v>
      </c>
    </row>
    <row r="18" spans="1:13" ht="90">
      <c r="A18" s="15" t="s">
        <v>1</v>
      </c>
      <c r="B18" s="3">
        <v>1463.8</v>
      </c>
      <c r="C18" s="3">
        <v>0</v>
      </c>
      <c r="D18" s="5">
        <f t="shared" si="0"/>
        <v>0</v>
      </c>
      <c r="E18" s="3">
        <v>3254.5</v>
      </c>
      <c r="F18" s="3">
        <v>0</v>
      </c>
      <c r="G18" s="5">
        <f t="shared" si="1"/>
        <v>0</v>
      </c>
      <c r="H18" s="3">
        <v>5034.5</v>
      </c>
      <c r="I18" s="3">
        <v>0</v>
      </c>
      <c r="J18" s="5">
        <f t="shared" si="2"/>
        <v>0</v>
      </c>
      <c r="K18" s="3">
        <v>6903</v>
      </c>
      <c r="L18" s="3">
        <v>0</v>
      </c>
      <c r="M18" s="5">
        <f t="shared" si="3"/>
        <v>0</v>
      </c>
    </row>
    <row r="19" spans="1:13" ht="30.75" customHeight="1">
      <c r="A19" s="18" t="s">
        <v>19</v>
      </c>
      <c r="B19" s="17">
        <v>0</v>
      </c>
      <c r="C19" s="3">
        <v>617.6</v>
      </c>
      <c r="D19" s="5" t="e">
        <f t="shared" si="0"/>
        <v>#DIV/0!</v>
      </c>
      <c r="E19" s="17">
        <v>0</v>
      </c>
      <c r="F19" s="3">
        <v>1133.9000000000001</v>
      </c>
      <c r="G19" s="5" t="e">
        <f t="shared" si="1"/>
        <v>#DIV/0!</v>
      </c>
      <c r="H19" s="17">
        <v>0</v>
      </c>
      <c r="I19" s="25">
        <v>1723.3</v>
      </c>
      <c r="J19" s="5" t="e">
        <f t="shared" si="2"/>
        <v>#DIV/0!</v>
      </c>
      <c r="K19" s="17">
        <v>0</v>
      </c>
      <c r="L19" s="25">
        <v>2296.5</v>
      </c>
      <c r="M19" s="5" t="e">
        <f t="shared" si="3"/>
        <v>#DIV/0!</v>
      </c>
    </row>
    <row r="20" spans="1:13" ht="30">
      <c r="A20" s="13" t="s">
        <v>20</v>
      </c>
      <c r="B20" s="2">
        <v>34.200000000000003</v>
      </c>
      <c r="C20" s="2">
        <v>13.6</v>
      </c>
      <c r="D20" s="5">
        <f t="shared" si="0"/>
        <v>39.76608187134503</v>
      </c>
      <c r="E20" s="2">
        <v>41.7</v>
      </c>
      <c r="F20" s="2">
        <v>17.8</v>
      </c>
      <c r="G20" s="5">
        <f t="shared" si="1"/>
        <v>42.685851318944842</v>
      </c>
      <c r="H20" s="2">
        <v>45.6</v>
      </c>
      <c r="I20" s="2">
        <v>37.200000000000003</v>
      </c>
      <c r="J20" s="5">
        <f t="shared" si="2"/>
        <v>81.578947368421055</v>
      </c>
      <c r="K20" s="2">
        <v>56</v>
      </c>
      <c r="L20" s="2">
        <v>78.2</v>
      </c>
      <c r="M20" s="5">
        <f t="shared" si="3"/>
        <v>139.64285714285717</v>
      </c>
    </row>
    <row r="21" spans="1:13" ht="45">
      <c r="A21" s="13" t="s">
        <v>21</v>
      </c>
      <c r="B21" s="2">
        <v>254.6</v>
      </c>
      <c r="C21" s="2">
        <v>640.79999999999995</v>
      </c>
      <c r="D21" s="5">
        <f t="shared" si="0"/>
        <v>251.68892380204241</v>
      </c>
      <c r="E21" s="2">
        <v>699.7</v>
      </c>
      <c r="F21" s="2">
        <v>1222.5999999999999</v>
      </c>
      <c r="G21" s="5">
        <f t="shared" si="1"/>
        <v>174.73202801200512</v>
      </c>
      <c r="H21" s="2">
        <v>1299.5999999999999</v>
      </c>
      <c r="I21" s="2">
        <v>1585.1</v>
      </c>
      <c r="J21" s="5">
        <f t="shared" si="2"/>
        <v>121.96829793782702</v>
      </c>
      <c r="K21" s="2">
        <v>1961.8</v>
      </c>
      <c r="L21" s="2">
        <v>1793</v>
      </c>
      <c r="M21" s="5">
        <f t="shared" si="3"/>
        <v>91.395657049648278</v>
      </c>
    </row>
    <row r="22" spans="1:13">
      <c r="A22" s="11" t="s">
        <v>22</v>
      </c>
      <c r="B22" s="2">
        <v>0</v>
      </c>
      <c r="C22" s="2">
        <v>0</v>
      </c>
      <c r="D22" s="5">
        <v>0</v>
      </c>
      <c r="E22" s="2">
        <v>1666.7</v>
      </c>
      <c r="F22" s="2">
        <v>449.6</v>
      </c>
      <c r="G22" s="5">
        <v>0</v>
      </c>
      <c r="H22" s="2">
        <v>2295.6</v>
      </c>
      <c r="I22" s="2">
        <v>2470.4</v>
      </c>
      <c r="J22" s="5">
        <v>0</v>
      </c>
      <c r="K22" s="2">
        <v>19043.099999999999</v>
      </c>
      <c r="L22" s="2">
        <v>9223.5</v>
      </c>
      <c r="M22" s="5">
        <v>0</v>
      </c>
    </row>
    <row r="23" spans="1:13" ht="30">
      <c r="A23" s="10" t="s">
        <v>2</v>
      </c>
      <c r="B23" s="2">
        <v>11156.1</v>
      </c>
      <c r="C23" s="2">
        <v>0</v>
      </c>
      <c r="D23" s="5">
        <f t="shared" si="0"/>
        <v>0</v>
      </c>
      <c r="E23" s="2">
        <v>34708.300000000003</v>
      </c>
      <c r="F23" s="2">
        <v>0</v>
      </c>
      <c r="G23" s="5">
        <f t="shared" ref="G23:G31" si="4">F23/E23*100</f>
        <v>0</v>
      </c>
      <c r="H23" s="2">
        <v>80668.3</v>
      </c>
      <c r="I23" s="2">
        <v>0</v>
      </c>
      <c r="J23" s="5">
        <f t="shared" ref="J23:J31" si="5">I23/H23*100</f>
        <v>0</v>
      </c>
      <c r="K23" s="2">
        <v>109607.2</v>
      </c>
      <c r="L23" s="2">
        <v>0</v>
      </c>
      <c r="M23" s="5">
        <f t="shared" ref="M23:M31" si="6">L23/K23*100</f>
        <v>0</v>
      </c>
    </row>
    <row r="24" spans="1:13" ht="30" customHeight="1">
      <c r="A24" s="20" t="s">
        <v>23</v>
      </c>
      <c r="B24" s="19">
        <v>0</v>
      </c>
      <c r="C24" s="2">
        <v>13188.8</v>
      </c>
      <c r="D24" s="5" t="e">
        <f t="shared" si="0"/>
        <v>#DIV/0!</v>
      </c>
      <c r="E24" s="19">
        <v>0</v>
      </c>
      <c r="F24" s="2">
        <v>22492</v>
      </c>
      <c r="G24" s="5" t="e">
        <f t="shared" si="4"/>
        <v>#DIV/0!</v>
      </c>
      <c r="H24" s="19">
        <v>0</v>
      </c>
      <c r="I24" s="2">
        <v>40165.599999999999</v>
      </c>
      <c r="J24" s="5" t="e">
        <f t="shared" si="5"/>
        <v>#DIV/0!</v>
      </c>
      <c r="K24" s="19">
        <v>0</v>
      </c>
      <c r="L24" s="2">
        <v>59720.5</v>
      </c>
      <c r="M24" s="5" t="e">
        <f t="shared" si="6"/>
        <v>#DIV/0!</v>
      </c>
    </row>
    <row r="25" spans="1:13" ht="30">
      <c r="A25" s="13" t="s">
        <v>3</v>
      </c>
      <c r="B25" s="2">
        <v>104.6</v>
      </c>
      <c r="C25" s="2">
        <v>80.900000000000006</v>
      </c>
      <c r="D25" s="5">
        <f t="shared" si="0"/>
        <v>77.342256214149145</v>
      </c>
      <c r="E25" s="2">
        <v>206.9</v>
      </c>
      <c r="F25" s="2">
        <v>167.8</v>
      </c>
      <c r="G25" s="5">
        <f t="shared" si="4"/>
        <v>81.10198163363944</v>
      </c>
      <c r="H25" s="2">
        <v>296.3</v>
      </c>
      <c r="I25" s="2">
        <v>296.89999999999998</v>
      </c>
      <c r="J25" s="5">
        <f t="shared" si="5"/>
        <v>100.20249746878163</v>
      </c>
      <c r="K25" s="2">
        <v>440.8</v>
      </c>
      <c r="L25" s="2">
        <v>456.9</v>
      </c>
      <c r="M25" s="5">
        <f t="shared" si="6"/>
        <v>103.65245009074408</v>
      </c>
    </row>
    <row r="26" spans="1:13" ht="30">
      <c r="A26" s="11" t="s">
        <v>24</v>
      </c>
      <c r="B26" s="2">
        <v>94.1</v>
      </c>
      <c r="C26" s="2">
        <v>169.7</v>
      </c>
      <c r="D26" s="5">
        <f t="shared" si="0"/>
        <v>180.34006376195538</v>
      </c>
      <c r="E26" s="2">
        <v>221.3</v>
      </c>
      <c r="F26" s="2">
        <v>245.4</v>
      </c>
      <c r="G26" s="5">
        <f t="shared" si="4"/>
        <v>110.89019430637144</v>
      </c>
      <c r="H26" s="2">
        <v>444.1</v>
      </c>
      <c r="I26" s="2">
        <v>537.5</v>
      </c>
      <c r="J26" s="5">
        <f t="shared" si="5"/>
        <v>121.03129925692411</v>
      </c>
      <c r="K26" s="2">
        <v>779.4</v>
      </c>
      <c r="L26" s="2">
        <v>770.7</v>
      </c>
      <c r="M26" s="5">
        <f t="shared" si="6"/>
        <v>98.88375673595074</v>
      </c>
    </row>
    <row r="27" spans="1:13" ht="45">
      <c r="A27" s="11" t="s">
        <v>25</v>
      </c>
      <c r="B27" s="2">
        <v>0</v>
      </c>
      <c r="C27" s="2">
        <v>0</v>
      </c>
      <c r="D27" s="5" t="e">
        <f t="shared" ref="D27" si="7">C27/B27*100</f>
        <v>#DIV/0!</v>
      </c>
      <c r="E27" s="2">
        <v>0</v>
      </c>
      <c r="F27" s="2">
        <v>0</v>
      </c>
      <c r="G27" s="5" t="e">
        <f t="shared" si="4"/>
        <v>#DIV/0!</v>
      </c>
      <c r="H27" s="2">
        <v>0</v>
      </c>
      <c r="I27" s="2">
        <v>0</v>
      </c>
      <c r="J27" s="5" t="e">
        <f t="shared" si="5"/>
        <v>#DIV/0!</v>
      </c>
      <c r="K27" s="2">
        <v>15</v>
      </c>
      <c r="L27" s="2">
        <v>20</v>
      </c>
      <c r="M27" s="5">
        <f t="shared" si="6"/>
        <v>133.33333333333331</v>
      </c>
    </row>
    <row r="28" spans="1:13" ht="30">
      <c r="A28" s="11" t="s">
        <v>26</v>
      </c>
      <c r="B28" s="2">
        <v>0</v>
      </c>
      <c r="C28" s="2">
        <v>0</v>
      </c>
      <c r="D28" s="5" t="e">
        <f t="shared" ref="D28" si="8">C28/B28*100</f>
        <v>#DIV/0!</v>
      </c>
      <c r="E28" s="2">
        <v>0</v>
      </c>
      <c r="F28" s="2">
        <v>14.5</v>
      </c>
      <c r="G28" s="5" t="e">
        <f t="shared" si="4"/>
        <v>#DIV/0!</v>
      </c>
      <c r="H28" s="2">
        <v>4008.3</v>
      </c>
      <c r="I28" s="2">
        <v>4588.8</v>
      </c>
      <c r="J28" s="5">
        <f t="shared" si="5"/>
        <v>114.48244891849413</v>
      </c>
      <c r="K28" s="2">
        <v>7880.5</v>
      </c>
      <c r="L28" s="2">
        <v>7628.2</v>
      </c>
      <c r="M28" s="5">
        <f t="shared" si="6"/>
        <v>96.798426495780717</v>
      </c>
    </row>
    <row r="29" spans="1:13" ht="31.5" customHeight="1">
      <c r="A29" s="16" t="s">
        <v>27</v>
      </c>
      <c r="B29" s="2">
        <v>0</v>
      </c>
      <c r="C29" s="2">
        <v>62.1</v>
      </c>
      <c r="D29" s="5" t="e">
        <f t="shared" ref="D29:D30" si="9">C29/B29*100</f>
        <v>#DIV/0!</v>
      </c>
      <c r="E29" s="2">
        <v>0</v>
      </c>
      <c r="F29" s="2">
        <v>62.1</v>
      </c>
      <c r="G29" s="5" t="e">
        <f t="shared" si="4"/>
        <v>#DIV/0!</v>
      </c>
      <c r="H29" s="2">
        <v>6</v>
      </c>
      <c r="I29" s="2">
        <v>62.1</v>
      </c>
      <c r="J29" s="5">
        <f t="shared" si="5"/>
        <v>1035</v>
      </c>
      <c r="K29" s="2">
        <v>6</v>
      </c>
      <c r="L29" s="2">
        <v>99.1</v>
      </c>
      <c r="M29" s="5">
        <f t="shared" si="6"/>
        <v>1651.6666666666665</v>
      </c>
    </row>
    <row r="30" spans="1:13" ht="31.5" customHeight="1">
      <c r="A30" s="20" t="s">
        <v>28</v>
      </c>
      <c r="B30" s="2">
        <v>0</v>
      </c>
      <c r="C30" s="2">
        <v>0</v>
      </c>
      <c r="D30" s="5" t="e">
        <f t="shared" si="9"/>
        <v>#DIV/0!</v>
      </c>
      <c r="E30" s="2">
        <v>0</v>
      </c>
      <c r="F30" s="2">
        <v>0</v>
      </c>
      <c r="G30" s="5" t="e">
        <f t="shared" si="4"/>
        <v>#DIV/0!</v>
      </c>
      <c r="H30" s="2">
        <v>0</v>
      </c>
      <c r="I30" s="2">
        <v>0</v>
      </c>
      <c r="J30" s="5" t="e">
        <f t="shared" si="5"/>
        <v>#DIV/0!</v>
      </c>
      <c r="K30" s="2">
        <v>0</v>
      </c>
      <c r="L30" s="2">
        <v>8.3000000000000007</v>
      </c>
      <c r="M30" s="5" t="e">
        <f t="shared" si="6"/>
        <v>#DIV/0!</v>
      </c>
    </row>
    <row r="31" spans="1:13" ht="15.75" thickBot="1">
      <c r="A31" s="21" t="s">
        <v>4</v>
      </c>
      <c r="B31" s="22">
        <f>SUM(B7:B30)</f>
        <v>247973.90000000008</v>
      </c>
      <c r="C31" s="22">
        <f>SUM(C7:C30)</f>
        <v>246764.49999999997</v>
      </c>
      <c r="D31" s="23">
        <f t="shared" si="0"/>
        <v>99.512287381857476</v>
      </c>
      <c r="E31" s="22">
        <f>SUM(E7:E30)</f>
        <v>551881.80000000016</v>
      </c>
      <c r="F31" s="22">
        <f>SUM(F7:F30)</f>
        <v>537270.76000000013</v>
      </c>
      <c r="G31" s="24">
        <f t="shared" si="4"/>
        <v>97.352505554631435</v>
      </c>
      <c r="H31" s="22">
        <f>SUM(H7:H30)</f>
        <v>829116.00000000012</v>
      </c>
      <c r="I31" s="22">
        <f>SUM(I7:I30)</f>
        <v>790728.70000000007</v>
      </c>
      <c r="J31" s="24">
        <f t="shared" si="5"/>
        <v>95.370092966484776</v>
      </c>
      <c r="K31" s="22">
        <f>SUM(K7:K30)</f>
        <v>1267366.7</v>
      </c>
      <c r="L31" s="22">
        <f>SUM(L7:L30)</f>
        <v>1226084</v>
      </c>
      <c r="M31" s="24">
        <f t="shared" si="6"/>
        <v>96.742639679581302</v>
      </c>
    </row>
    <row r="32" spans="1:13">
      <c r="D32" s="8"/>
    </row>
  </sheetData>
  <mergeCells count="6">
    <mergeCell ref="K4:M5"/>
    <mergeCell ref="A2:D2"/>
    <mergeCell ref="A4:A6"/>
    <mergeCell ref="B4:D5"/>
    <mergeCell ref="E4:G5"/>
    <mergeCell ref="H4:J5"/>
  </mergeCells>
  <pageMargins left="0.70866141732283472" right="0.70866141732283472" top="0.35433070866141736" bottom="0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01.01.2020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2021-01-19T02:48:14Z</dcterms:modified>
</cp:coreProperties>
</file>